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98" documentId="13_ncr:1_{1EEB96AA-1FA3-4F5C-87A6-C70B3AE7366A}" xr6:coauthVersionLast="47" xr6:coauthVersionMax="47" xr10:uidLastSave="{54C7397A-9DD6-4D27-B628-DE4B02179EC0}"/>
  <bookViews>
    <workbookView xWindow="-110" yWindow="-110" windowWidth="21820" windowHeight="14020" tabRatio="705" xr2:uid="{0AF03DB9-4DED-4F9E-A6E8-4330300CCD19}"/>
  </bookViews>
  <sheets>
    <sheet name="使い方" sheetId="60" r:id="rId1"/>
    <sheet name="集約結果 " sheetId="44" r:id="rId2"/>
    <sheet name="1ぱん" sheetId="12" r:id="rId3"/>
    <sheet name="2はん" sheetId="36" r:id="rId4"/>
    <sheet name="3はん" sheetId="37" r:id="rId5"/>
    <sheet name="4はん" sheetId="38" r:id="rId6"/>
    <sheet name="5はん" sheetId="39" r:id="rId7"/>
    <sheet name="6ぱん" sheetId="40" r:id="rId8"/>
    <sheet name="7はん" sheetId="32" r:id="rId9"/>
    <sheet name="8はん" sheetId="33" r:id="rId10"/>
    <sheet name="9はん" sheetId="34" r:id="rId11"/>
    <sheet name="10ぱん" sheetId="35" r:id="rId12"/>
    <sheet name="11ぱん" sheetId="45" r:id="rId13"/>
    <sheet name="12はん" sheetId="46" r:id="rId14"/>
    <sheet name="13はん" sheetId="47" r:id="rId15"/>
    <sheet name="14はん" sheetId="48" r:id="rId16"/>
    <sheet name="15はん" sheetId="49" r:id="rId17"/>
    <sheet name="16ぱん" sheetId="50" r:id="rId18"/>
    <sheet name="17はん" sheetId="51" r:id="rId19"/>
    <sheet name="18はん" sheetId="52" r:id="rId20"/>
    <sheet name="19はん" sheetId="53" r:id="rId21"/>
    <sheet name="20ぱん" sheetId="54" r:id="rId22"/>
    <sheet name="21ぱん" sheetId="55" r:id="rId2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60" l="1"/>
  <c r="F23" i="60"/>
  <c r="G22" i="60"/>
  <c r="F22" i="60"/>
  <c r="F21" i="60"/>
  <c r="G21" i="60" s="1"/>
  <c r="G15" i="60"/>
  <c r="F15" i="60"/>
  <c r="G14" i="60"/>
  <c r="F14" i="60"/>
  <c r="G13" i="60"/>
  <c r="F13" i="60"/>
  <c r="G7" i="60"/>
  <c r="F7" i="60"/>
  <c r="G6" i="60"/>
  <c r="F6" i="60"/>
  <c r="F5" i="60"/>
  <c r="G5" i="60" s="1"/>
  <c r="G22" i="38"/>
  <c r="T27" i="44" s="1"/>
  <c r="G23" i="32"/>
  <c r="W28" i="44" s="1"/>
  <c r="G22" i="33"/>
  <c r="X27" i="44" s="1"/>
  <c r="G23" i="45"/>
  <c r="AA28" i="44" s="1"/>
  <c r="G22" i="46"/>
  <c r="AB27" i="44" s="1"/>
  <c r="G23" i="49"/>
  <c r="AE28" i="44" s="1"/>
  <c r="G22" i="50"/>
  <c r="G23" i="53"/>
  <c r="AI28" i="44" s="1"/>
  <c r="G22" i="54"/>
  <c r="AJ27" i="44" s="1"/>
  <c r="G14" i="38"/>
  <c r="G15" i="38"/>
  <c r="G14" i="39"/>
  <c r="G14" i="33"/>
  <c r="X16" i="44" s="1"/>
  <c r="G15" i="33"/>
  <c r="G14" i="34"/>
  <c r="G14" i="46"/>
  <c r="AB16" i="44" s="1"/>
  <c r="G15" i="46"/>
  <c r="G14" i="47"/>
  <c r="G14" i="50"/>
  <c r="AF16" i="44" s="1"/>
  <c r="G15" i="50"/>
  <c r="G14" i="51"/>
  <c r="G14" i="54"/>
  <c r="AJ16" i="44" s="1"/>
  <c r="G15" i="54"/>
  <c r="G14" i="55"/>
  <c r="AK16" i="44" s="1"/>
  <c r="G14" i="12"/>
  <c r="Q16" i="44" s="1"/>
  <c r="G13" i="37"/>
  <c r="G13" i="40"/>
  <c r="V15" i="44" s="1"/>
  <c r="G13" i="32"/>
  <c r="W15" i="44" s="1"/>
  <c r="G13" i="33"/>
  <c r="X15" i="44" s="1"/>
  <c r="G13" i="48"/>
  <c r="G13" i="49"/>
  <c r="AE15" i="44" s="1"/>
  <c r="G13" i="50"/>
  <c r="AF15" i="44" s="1"/>
  <c r="G6" i="39"/>
  <c r="G7" i="32"/>
  <c r="W6" i="44" s="1"/>
  <c r="G6" i="34"/>
  <c r="Y5" i="44" s="1"/>
  <c r="G7" i="45"/>
  <c r="G6" i="47"/>
  <c r="G7" i="49"/>
  <c r="AE6" i="44" s="1"/>
  <c r="G6" i="51"/>
  <c r="AG5" i="44" s="1"/>
  <c r="G7" i="53"/>
  <c r="G6" i="55"/>
  <c r="G5" i="34"/>
  <c r="Y4" i="44" s="1"/>
  <c r="G5" i="35"/>
  <c r="G5" i="51"/>
  <c r="AG4" i="44" s="1"/>
  <c r="G5" i="52"/>
  <c r="AH4" i="44" s="1"/>
  <c r="F22" i="36"/>
  <c r="G22" i="36" s="1"/>
  <c r="R27" i="44" s="1"/>
  <c r="F23" i="36"/>
  <c r="G23" i="36" s="1"/>
  <c r="R28" i="44" s="1"/>
  <c r="F22" i="37"/>
  <c r="G22" i="37" s="1"/>
  <c r="S27" i="44" s="1"/>
  <c r="F23" i="37"/>
  <c r="G23" i="37" s="1"/>
  <c r="S28" i="44" s="1"/>
  <c r="F22" i="38"/>
  <c r="F23" i="38"/>
  <c r="G23" i="38" s="1"/>
  <c r="T28" i="44" s="1"/>
  <c r="F22" i="39"/>
  <c r="G22" i="39" s="1"/>
  <c r="U27" i="44" s="1"/>
  <c r="F23" i="39"/>
  <c r="G23" i="39" s="1"/>
  <c r="U28" i="44" s="1"/>
  <c r="F22" i="40"/>
  <c r="G22" i="40" s="1"/>
  <c r="V27" i="44" s="1"/>
  <c r="F23" i="40"/>
  <c r="G23" i="40" s="1"/>
  <c r="V28" i="44" s="1"/>
  <c r="F22" i="32"/>
  <c r="G22" i="32" s="1"/>
  <c r="W27" i="44" s="1"/>
  <c r="F23" i="32"/>
  <c r="F22" i="33"/>
  <c r="F23" i="33"/>
  <c r="G23" i="33" s="1"/>
  <c r="X28" i="44" s="1"/>
  <c r="F22" i="34"/>
  <c r="G22" i="34" s="1"/>
  <c r="Y27" i="44" s="1"/>
  <c r="F23" i="34"/>
  <c r="G23" i="34" s="1"/>
  <c r="Y28" i="44" s="1"/>
  <c r="F22" i="35"/>
  <c r="G22" i="35" s="1"/>
  <c r="Z27" i="44" s="1"/>
  <c r="F23" i="35"/>
  <c r="G23" i="35" s="1"/>
  <c r="Z28" i="44" s="1"/>
  <c r="F22" i="45"/>
  <c r="G22" i="45" s="1"/>
  <c r="AA27" i="44" s="1"/>
  <c r="F23" i="45"/>
  <c r="F22" i="46"/>
  <c r="F23" i="46"/>
  <c r="G23" i="46" s="1"/>
  <c r="AB28" i="44" s="1"/>
  <c r="F22" i="47"/>
  <c r="G22" i="47" s="1"/>
  <c r="AC27" i="44" s="1"/>
  <c r="F23" i="47"/>
  <c r="G23" i="47" s="1"/>
  <c r="AC28" i="44" s="1"/>
  <c r="F22" i="48"/>
  <c r="G22" i="48" s="1"/>
  <c r="AD27" i="44" s="1"/>
  <c r="F23" i="48"/>
  <c r="G23" i="48" s="1"/>
  <c r="AD28" i="44" s="1"/>
  <c r="F22" i="49"/>
  <c r="G22" i="49" s="1"/>
  <c r="AE27" i="44" s="1"/>
  <c r="F23" i="49"/>
  <c r="F22" i="50"/>
  <c r="F23" i="50"/>
  <c r="G23" i="50" s="1"/>
  <c r="AF28" i="44" s="1"/>
  <c r="F22" i="51"/>
  <c r="G22" i="51" s="1"/>
  <c r="AG27" i="44" s="1"/>
  <c r="F23" i="51"/>
  <c r="G23" i="51" s="1"/>
  <c r="F22" i="52"/>
  <c r="G22" i="52" s="1"/>
  <c r="AH27" i="44" s="1"/>
  <c r="F23" i="52"/>
  <c r="G23" i="52" s="1"/>
  <c r="AH28" i="44" s="1"/>
  <c r="F22" i="53"/>
  <c r="G22" i="53" s="1"/>
  <c r="AI27" i="44" s="1"/>
  <c r="F23" i="53"/>
  <c r="F22" i="54"/>
  <c r="F23" i="54"/>
  <c r="G23" i="54" s="1"/>
  <c r="AJ28" i="44" s="1"/>
  <c r="F22" i="55"/>
  <c r="G22" i="55" s="1"/>
  <c r="AK27" i="44" s="1"/>
  <c r="F23" i="55"/>
  <c r="G23" i="55" s="1"/>
  <c r="F22" i="12"/>
  <c r="G22" i="12" s="1"/>
  <c r="Q27" i="44" s="1"/>
  <c r="F23" i="12"/>
  <c r="G23" i="12" s="1"/>
  <c r="Q28" i="44" s="1"/>
  <c r="F14" i="36"/>
  <c r="G14" i="36" s="1"/>
  <c r="R16" i="44" s="1"/>
  <c r="F15" i="36"/>
  <c r="G15" i="36" s="1"/>
  <c r="R17" i="44" s="1"/>
  <c r="F14" i="37"/>
  <c r="G14" i="37" s="1"/>
  <c r="S16" i="44" s="1"/>
  <c r="F15" i="37"/>
  <c r="G15" i="37" s="1"/>
  <c r="S17" i="44" s="1"/>
  <c r="F14" i="38"/>
  <c r="F15" i="38"/>
  <c r="F14" i="39"/>
  <c r="F15" i="39"/>
  <c r="G15" i="39" s="1"/>
  <c r="U17" i="44" s="1"/>
  <c r="F14" i="40"/>
  <c r="G14" i="40" s="1"/>
  <c r="V16" i="44" s="1"/>
  <c r="F15" i="40"/>
  <c r="G15" i="40" s="1"/>
  <c r="V17" i="44" s="1"/>
  <c r="F14" i="32"/>
  <c r="G14" i="32" s="1"/>
  <c r="W16" i="44" s="1"/>
  <c r="F15" i="32"/>
  <c r="G15" i="32" s="1"/>
  <c r="W17" i="44" s="1"/>
  <c r="F14" i="33"/>
  <c r="F15" i="33"/>
  <c r="F14" i="34"/>
  <c r="F15" i="34"/>
  <c r="G15" i="34" s="1"/>
  <c r="Y17" i="44" s="1"/>
  <c r="F14" i="35"/>
  <c r="G14" i="35" s="1"/>
  <c r="Z16" i="44" s="1"/>
  <c r="F15" i="35"/>
  <c r="G15" i="35" s="1"/>
  <c r="Z17" i="44" s="1"/>
  <c r="F14" i="45"/>
  <c r="G14" i="45" s="1"/>
  <c r="AA16" i="44" s="1"/>
  <c r="F15" i="45"/>
  <c r="G15" i="45" s="1"/>
  <c r="AA17" i="44" s="1"/>
  <c r="F14" i="46"/>
  <c r="F15" i="46"/>
  <c r="F14" i="47"/>
  <c r="F15" i="47"/>
  <c r="G15" i="47" s="1"/>
  <c r="AC17" i="44" s="1"/>
  <c r="F14" i="48"/>
  <c r="G14" i="48" s="1"/>
  <c r="AD16" i="44" s="1"/>
  <c r="F15" i="48"/>
  <c r="G15" i="48" s="1"/>
  <c r="AD17" i="44" s="1"/>
  <c r="F14" i="49"/>
  <c r="G14" i="49" s="1"/>
  <c r="AE16" i="44" s="1"/>
  <c r="F15" i="49"/>
  <c r="G15" i="49" s="1"/>
  <c r="AE17" i="44" s="1"/>
  <c r="F14" i="50"/>
  <c r="F15" i="50"/>
  <c r="F14" i="51"/>
  <c r="F15" i="51"/>
  <c r="G15" i="51" s="1"/>
  <c r="AG17" i="44" s="1"/>
  <c r="F14" i="52"/>
  <c r="G14" i="52" s="1"/>
  <c r="AH16" i="44" s="1"/>
  <c r="F15" i="52"/>
  <c r="G15" i="52" s="1"/>
  <c r="AH17" i="44" s="1"/>
  <c r="F14" i="53"/>
  <c r="G14" i="53" s="1"/>
  <c r="AI16" i="44" s="1"/>
  <c r="F15" i="53"/>
  <c r="G15" i="53" s="1"/>
  <c r="AI17" i="44" s="1"/>
  <c r="F14" i="54"/>
  <c r="F15" i="54"/>
  <c r="F14" i="55"/>
  <c r="F15" i="55"/>
  <c r="G15" i="55" s="1"/>
  <c r="AK17" i="44" s="1"/>
  <c r="F14" i="12"/>
  <c r="F15" i="12"/>
  <c r="G15" i="12" s="1"/>
  <c r="Q17" i="44" s="1"/>
  <c r="F6" i="36"/>
  <c r="G6" i="36" s="1"/>
  <c r="R5" i="44" s="1"/>
  <c r="F7" i="36"/>
  <c r="G7" i="36" s="1"/>
  <c r="R6" i="44" s="1"/>
  <c r="F6" i="37"/>
  <c r="G6" i="37" s="1"/>
  <c r="S5" i="44" s="1"/>
  <c r="F7" i="37"/>
  <c r="G7" i="37" s="1"/>
  <c r="S6" i="44" s="1"/>
  <c r="F6" i="38"/>
  <c r="G6" i="38" s="1"/>
  <c r="T5" i="44" s="1"/>
  <c r="F7" i="38"/>
  <c r="G7" i="38" s="1"/>
  <c r="T6" i="44" s="1"/>
  <c r="F6" i="39"/>
  <c r="F7" i="39"/>
  <c r="G7" i="39" s="1"/>
  <c r="U6" i="44" s="1"/>
  <c r="F6" i="40"/>
  <c r="G6" i="40" s="1"/>
  <c r="V5" i="44" s="1"/>
  <c r="F7" i="40"/>
  <c r="G7" i="40" s="1"/>
  <c r="V6" i="44" s="1"/>
  <c r="F6" i="32"/>
  <c r="G6" i="32" s="1"/>
  <c r="W5" i="44" s="1"/>
  <c r="F7" i="32"/>
  <c r="F6" i="33"/>
  <c r="G6" i="33" s="1"/>
  <c r="X5" i="44" s="1"/>
  <c r="F7" i="33"/>
  <c r="G7" i="33" s="1"/>
  <c r="X6" i="44" s="1"/>
  <c r="F6" i="34"/>
  <c r="F7" i="34"/>
  <c r="G7" i="34" s="1"/>
  <c r="Y6" i="44" s="1"/>
  <c r="F6" i="35"/>
  <c r="G6" i="35" s="1"/>
  <c r="Z5" i="44" s="1"/>
  <c r="F7" i="35"/>
  <c r="G7" i="35" s="1"/>
  <c r="Z6" i="44" s="1"/>
  <c r="F6" i="45"/>
  <c r="G6" i="45" s="1"/>
  <c r="AA5" i="44" s="1"/>
  <c r="F7" i="45"/>
  <c r="F6" i="46"/>
  <c r="G6" i="46" s="1"/>
  <c r="AB5" i="44" s="1"/>
  <c r="F7" i="46"/>
  <c r="G7" i="46" s="1"/>
  <c r="AB6" i="44" s="1"/>
  <c r="F6" i="47"/>
  <c r="F7" i="47"/>
  <c r="G7" i="47" s="1"/>
  <c r="AC6" i="44" s="1"/>
  <c r="F6" i="48"/>
  <c r="G6" i="48" s="1"/>
  <c r="AD5" i="44" s="1"/>
  <c r="F7" i="48"/>
  <c r="G7" i="48" s="1"/>
  <c r="AD6" i="44" s="1"/>
  <c r="F6" i="49"/>
  <c r="G6" i="49" s="1"/>
  <c r="AE5" i="44" s="1"/>
  <c r="F7" i="49"/>
  <c r="F6" i="50"/>
  <c r="G6" i="50" s="1"/>
  <c r="AF5" i="44" s="1"/>
  <c r="F7" i="50"/>
  <c r="G7" i="50" s="1"/>
  <c r="AF6" i="44" s="1"/>
  <c r="F6" i="51"/>
  <c r="F7" i="51"/>
  <c r="G7" i="51" s="1"/>
  <c r="AG6" i="44" s="1"/>
  <c r="F6" i="52"/>
  <c r="G6" i="52" s="1"/>
  <c r="AH5" i="44" s="1"/>
  <c r="F7" i="52"/>
  <c r="G7" i="52" s="1"/>
  <c r="AH6" i="44" s="1"/>
  <c r="F6" i="53"/>
  <c r="G6" i="53" s="1"/>
  <c r="AI5" i="44" s="1"/>
  <c r="F7" i="53"/>
  <c r="F6" i="54"/>
  <c r="G6" i="54" s="1"/>
  <c r="AJ5" i="44" s="1"/>
  <c r="F7" i="54"/>
  <c r="G7" i="54" s="1"/>
  <c r="AJ6" i="44" s="1"/>
  <c r="F6" i="55"/>
  <c r="F7" i="55"/>
  <c r="G7" i="55" s="1"/>
  <c r="AK6" i="44" s="1"/>
  <c r="F6" i="12"/>
  <c r="G6" i="12" s="1"/>
  <c r="Q5" i="44" s="1"/>
  <c r="F7" i="12"/>
  <c r="G7" i="12" s="1"/>
  <c r="Q6" i="44" s="1"/>
  <c r="F5" i="36"/>
  <c r="G5" i="36" s="1"/>
  <c r="R4" i="44" s="1"/>
  <c r="F5" i="37"/>
  <c r="G5" i="37" s="1"/>
  <c r="F5" i="38"/>
  <c r="G5" i="38" s="1"/>
  <c r="T4" i="44" s="1"/>
  <c r="F5" i="39"/>
  <c r="G5" i="39" s="1"/>
  <c r="U4" i="44" s="1"/>
  <c r="F5" i="40"/>
  <c r="G5" i="40" s="1"/>
  <c r="V4" i="44" s="1"/>
  <c r="F5" i="32"/>
  <c r="G5" i="32" s="1"/>
  <c r="W4" i="44" s="1"/>
  <c r="F5" i="33"/>
  <c r="G5" i="33" s="1"/>
  <c r="X4" i="44" s="1"/>
  <c r="F5" i="34"/>
  <c r="F5" i="35"/>
  <c r="F5" i="45"/>
  <c r="F5" i="46"/>
  <c r="G5" i="46" s="1"/>
  <c r="AB4" i="44" s="1"/>
  <c r="F5" i="47"/>
  <c r="G5" i="47" s="1"/>
  <c r="AC4" i="44" s="1"/>
  <c r="F5" i="48"/>
  <c r="F5" i="49"/>
  <c r="G5" i="49" s="1"/>
  <c r="AE4" i="44" s="1"/>
  <c r="F5" i="50"/>
  <c r="G5" i="50" s="1"/>
  <c r="F5" i="51"/>
  <c r="F5" i="52"/>
  <c r="F5" i="53"/>
  <c r="G5" i="53" s="1"/>
  <c r="F5" i="54"/>
  <c r="G5" i="54" s="1"/>
  <c r="AJ4" i="44" s="1"/>
  <c r="F5" i="55"/>
  <c r="G5" i="55" s="1"/>
  <c r="AK4" i="44" s="1"/>
  <c r="F5" i="12"/>
  <c r="G5" i="12" s="1"/>
  <c r="F13" i="36"/>
  <c r="G13" i="36" s="1"/>
  <c r="R15" i="44" s="1"/>
  <c r="F13" i="37"/>
  <c r="F13" i="38"/>
  <c r="G13" i="38" s="1"/>
  <c r="T15" i="44" s="1"/>
  <c r="F13" i="39"/>
  <c r="G13" i="39" s="1"/>
  <c r="U15" i="44" s="1"/>
  <c r="F13" i="40"/>
  <c r="F13" i="32"/>
  <c r="F13" i="33"/>
  <c r="F13" i="34"/>
  <c r="G13" i="34" s="1"/>
  <c r="F13" i="35"/>
  <c r="G13" i="35" s="1"/>
  <c r="Z15" i="44" s="1"/>
  <c r="F13" i="45"/>
  <c r="G13" i="45" s="1"/>
  <c r="F13" i="46"/>
  <c r="G13" i="46" s="1"/>
  <c r="AB15" i="44" s="1"/>
  <c r="F13" i="47"/>
  <c r="G13" i="47" s="1"/>
  <c r="AC15" i="44" s="1"/>
  <c r="F13" i="48"/>
  <c r="F13" i="49"/>
  <c r="F13" i="50"/>
  <c r="F13" i="51"/>
  <c r="G13" i="51" s="1"/>
  <c r="F13" i="52"/>
  <c r="G13" i="52" s="1"/>
  <c r="AH15" i="44" s="1"/>
  <c r="F13" i="53"/>
  <c r="G13" i="53" s="1"/>
  <c r="AI15" i="44" s="1"/>
  <c r="F13" i="54"/>
  <c r="G13" i="54" s="1"/>
  <c r="AJ15" i="44" s="1"/>
  <c r="F13" i="55"/>
  <c r="G13" i="55" s="1"/>
  <c r="AK15" i="44" s="1"/>
  <c r="F13" i="12"/>
  <c r="G13" i="12" s="1"/>
  <c r="Q15" i="44" s="1"/>
  <c r="F21" i="36"/>
  <c r="G21" i="36" s="1"/>
  <c r="R26" i="44" s="1"/>
  <c r="F21" i="37"/>
  <c r="G21" i="37" s="1"/>
  <c r="S26" i="44" s="1"/>
  <c r="F21" i="38"/>
  <c r="G21" i="38" s="1"/>
  <c r="F21" i="39"/>
  <c r="G21" i="39" s="1"/>
  <c r="U26" i="44" s="1"/>
  <c r="F21" i="40"/>
  <c r="G21" i="40" s="1"/>
  <c r="F21" i="32"/>
  <c r="G21" i="32" s="1"/>
  <c r="W26" i="44" s="1"/>
  <c r="F21" i="33"/>
  <c r="G21" i="33" s="1"/>
  <c r="X26" i="44" s="1"/>
  <c r="F21" i="34"/>
  <c r="G21" i="34" s="1"/>
  <c r="Y26" i="44" s="1"/>
  <c r="F21" i="35"/>
  <c r="G21" i="35" s="1"/>
  <c r="F21" i="45"/>
  <c r="G21" i="45" s="1"/>
  <c r="AA26" i="44" s="1"/>
  <c r="F21" i="46"/>
  <c r="G21" i="46" s="1"/>
  <c r="F21" i="47"/>
  <c r="G21" i="47" s="1"/>
  <c r="F21" i="48"/>
  <c r="G21" i="48" s="1"/>
  <c r="F21" i="49"/>
  <c r="G21" i="49" s="1"/>
  <c r="AE26" i="44" s="1"/>
  <c r="F21" i="50"/>
  <c r="G21" i="50" s="1"/>
  <c r="AF26" i="44" s="1"/>
  <c r="F21" i="51"/>
  <c r="G21" i="51" s="1"/>
  <c r="AG26" i="44" s="1"/>
  <c r="F21" i="52"/>
  <c r="G21" i="52" s="1"/>
  <c r="F21" i="53"/>
  <c r="G21" i="53" s="1"/>
  <c r="AI26" i="44" s="1"/>
  <c r="F21" i="54"/>
  <c r="G21" i="54" s="1"/>
  <c r="AJ26" i="44" s="1"/>
  <c r="F21" i="55"/>
  <c r="F21" i="12"/>
  <c r="G21" i="12" s="1"/>
  <c r="B22" i="37"/>
  <c r="B23" i="37"/>
  <c r="B22" i="38"/>
  <c r="B23" i="38"/>
  <c r="B22" i="39"/>
  <c r="B23" i="39"/>
  <c r="B22" i="40"/>
  <c r="B23" i="40"/>
  <c r="B22" i="32"/>
  <c r="B23" i="32"/>
  <c r="B22" i="33"/>
  <c r="B23" i="33"/>
  <c r="B22" i="34"/>
  <c r="B23" i="34"/>
  <c r="B22" i="35"/>
  <c r="B23" i="35"/>
  <c r="B22" i="45"/>
  <c r="B23" i="45"/>
  <c r="B22" i="46"/>
  <c r="B23" i="46"/>
  <c r="B22" i="47"/>
  <c r="B23" i="47"/>
  <c r="B22" i="48"/>
  <c r="B23" i="48"/>
  <c r="B22" i="49"/>
  <c r="B23" i="49"/>
  <c r="B22" i="50"/>
  <c r="B23" i="50"/>
  <c r="B22" i="51"/>
  <c r="B23" i="51"/>
  <c r="B22" i="52"/>
  <c r="B23" i="52"/>
  <c r="B22" i="55"/>
  <c r="B23" i="55"/>
  <c r="B22" i="53"/>
  <c r="B23" i="53"/>
  <c r="B22" i="54"/>
  <c r="B23" i="54"/>
  <c r="B22" i="36"/>
  <c r="B23" i="36"/>
  <c r="B21" i="37"/>
  <c r="B21" i="38"/>
  <c r="B21" i="39"/>
  <c r="B21" i="40"/>
  <c r="B21" i="32"/>
  <c r="B21" i="33"/>
  <c r="B21" i="34"/>
  <c r="B21" i="35"/>
  <c r="B21" i="45"/>
  <c r="B21" i="46"/>
  <c r="B21" i="47"/>
  <c r="B21" i="48"/>
  <c r="B21" i="49"/>
  <c r="B21" i="50"/>
  <c r="B21" i="51"/>
  <c r="B21" i="52"/>
  <c r="B21" i="55"/>
  <c r="B21" i="53"/>
  <c r="B21" i="54"/>
  <c r="B21" i="36"/>
  <c r="B14" i="37"/>
  <c r="B15" i="37"/>
  <c r="B14" i="38"/>
  <c r="B15" i="38"/>
  <c r="B14" i="39"/>
  <c r="B15" i="39"/>
  <c r="B14" i="40"/>
  <c r="B15" i="40"/>
  <c r="B14" i="32"/>
  <c r="B15" i="32"/>
  <c r="B14" i="33"/>
  <c r="B15" i="33"/>
  <c r="B14" i="34"/>
  <c r="B15" i="34"/>
  <c r="B14" i="35"/>
  <c r="B15" i="35"/>
  <c r="B14" i="45"/>
  <c r="B15" i="45"/>
  <c r="B14" i="46"/>
  <c r="B15" i="46"/>
  <c r="B14" i="47"/>
  <c r="B15" i="47"/>
  <c r="B14" i="48"/>
  <c r="B15" i="48"/>
  <c r="B14" i="49"/>
  <c r="B15" i="49"/>
  <c r="B14" i="50"/>
  <c r="B15" i="50"/>
  <c r="B14" i="51"/>
  <c r="B15" i="51"/>
  <c r="B14" i="52"/>
  <c r="B15" i="52"/>
  <c r="B14" i="55"/>
  <c r="B15" i="55"/>
  <c r="B14" i="53"/>
  <c r="B15" i="53"/>
  <c r="B14" i="54"/>
  <c r="B15" i="54"/>
  <c r="B14" i="36"/>
  <c r="B15" i="36"/>
  <c r="B13" i="37"/>
  <c r="B13" i="38"/>
  <c r="B13" i="39"/>
  <c r="B13" i="40"/>
  <c r="B13" i="32"/>
  <c r="B13" i="33"/>
  <c r="B13" i="34"/>
  <c r="B13" i="35"/>
  <c r="B13" i="45"/>
  <c r="B13" i="46"/>
  <c r="B13" i="47"/>
  <c r="B13" i="48"/>
  <c r="B13" i="49"/>
  <c r="B13" i="50"/>
  <c r="B13" i="51"/>
  <c r="B13" i="52"/>
  <c r="B13" i="55"/>
  <c r="B13" i="53"/>
  <c r="B13" i="54"/>
  <c r="B13" i="36"/>
  <c r="B6" i="37"/>
  <c r="B7" i="37"/>
  <c r="B6" i="38"/>
  <c r="B7" i="38"/>
  <c r="B6" i="39"/>
  <c r="B7" i="39"/>
  <c r="B6" i="40"/>
  <c r="B7" i="40"/>
  <c r="B6" i="32"/>
  <c r="B7" i="32"/>
  <c r="B6" i="33"/>
  <c r="B7" i="33"/>
  <c r="B6" i="34"/>
  <c r="B7" i="34"/>
  <c r="B6" i="35"/>
  <c r="B7" i="35"/>
  <c r="B6" i="45"/>
  <c r="B7" i="45"/>
  <c r="B6" i="46"/>
  <c r="B7" i="46"/>
  <c r="B6" i="47"/>
  <c r="B7" i="47"/>
  <c r="B6" i="48"/>
  <c r="B7" i="48"/>
  <c r="B6" i="49"/>
  <c r="B7" i="49"/>
  <c r="B6" i="50"/>
  <c r="B7" i="50"/>
  <c r="B6" i="51"/>
  <c r="B7" i="51"/>
  <c r="B6" i="52"/>
  <c r="B7" i="52"/>
  <c r="B6" i="55"/>
  <c r="B7" i="55"/>
  <c r="B6" i="53"/>
  <c r="B7" i="53"/>
  <c r="B6" i="54"/>
  <c r="B7" i="54"/>
  <c r="B6" i="36"/>
  <c r="B7" i="36"/>
  <c r="P27" i="44"/>
  <c r="P28" i="44"/>
  <c r="P26" i="44"/>
  <c r="P16" i="44"/>
  <c r="P17" i="44"/>
  <c r="P15" i="44"/>
  <c r="P5" i="44"/>
  <c r="P6" i="44"/>
  <c r="P4" i="44"/>
  <c r="B5" i="55"/>
  <c r="B5" i="54"/>
  <c r="B5" i="53"/>
  <c r="B5" i="52"/>
  <c r="B5" i="51"/>
  <c r="AF27" i="44"/>
  <c r="B5" i="50"/>
  <c r="B5" i="49"/>
  <c r="B5" i="48"/>
  <c r="B5" i="47"/>
  <c r="B5" i="46"/>
  <c r="AA6" i="44"/>
  <c r="B5" i="45"/>
  <c r="B5" i="37"/>
  <c r="B5" i="38"/>
  <c r="B5" i="39"/>
  <c r="B5" i="40"/>
  <c r="B5" i="32"/>
  <c r="B5" i="33"/>
  <c r="B5" i="34"/>
  <c r="B5" i="35"/>
  <c r="B5" i="36"/>
  <c r="T16" i="44"/>
  <c r="G21" i="55" l="1"/>
  <c r="AK26" i="44" s="1"/>
  <c r="AJ17" i="44"/>
  <c r="AF17" i="44"/>
  <c r="AB17" i="44"/>
  <c r="X17" i="44"/>
  <c r="T17" i="44"/>
  <c r="G5" i="48"/>
  <c r="AD4" i="44" s="1"/>
  <c r="G5" i="45"/>
  <c r="AA4" i="44" s="1"/>
  <c r="AB26" i="44"/>
  <c r="T26" i="44"/>
  <c r="AA15" i="44"/>
  <c r="AG16" i="44"/>
  <c r="AC16" i="44"/>
  <c r="Y16" i="44"/>
  <c r="U16" i="44"/>
  <c r="Z4" i="44"/>
  <c r="S4" i="44"/>
  <c r="Q26" i="44"/>
  <c r="Q4" i="44"/>
  <c r="AD26" i="44"/>
  <c r="AC26" i="44"/>
  <c r="S15" i="44"/>
  <c r="AI6" i="44"/>
  <c r="AI4" i="44"/>
  <c r="AG28" i="44"/>
  <c r="AK28" i="44"/>
  <c r="V26" i="44"/>
  <c r="AH26" i="44"/>
  <c r="Z26" i="44"/>
  <c r="AG15" i="44"/>
  <c r="Y15" i="44"/>
  <c r="AD15" i="44"/>
  <c r="AK5" i="44"/>
  <c r="AC5" i="44"/>
  <c r="U5" i="44"/>
  <c r="AF4" i="44"/>
</calcChain>
</file>

<file path=xl/sharedStrings.xml><?xml version="1.0" encoding="utf-8"?>
<sst xmlns="http://schemas.openxmlformats.org/spreadsheetml/2006/main" count="490" uniqueCount="16">
  <si>
    <t>サンプル</t>
    <phoneticPr fontId="1"/>
  </si>
  <si>
    <t>班</t>
    <rPh sb="0" eb="1">
      <t>ハン</t>
    </rPh>
    <phoneticPr fontId="1"/>
  </si>
  <si>
    <t>ふりこが10往復する時間（秒）</t>
    <rPh sb="6" eb="8">
      <t>オウフク</t>
    </rPh>
    <rPh sb="10" eb="12">
      <t>ジカン</t>
    </rPh>
    <rPh sb="13" eb="14">
      <t>ビョウ</t>
    </rPh>
    <phoneticPr fontId="1"/>
  </si>
  <si>
    <t>ふれはば（°）</t>
    <phoneticPr fontId="1"/>
  </si>
  <si>
    <t>1回目</t>
    <rPh sb="1" eb="2">
      <t>カイ</t>
    </rPh>
    <rPh sb="2" eb="3">
      <t>メ</t>
    </rPh>
    <phoneticPr fontId="1"/>
  </si>
  <si>
    <t>2回目</t>
    <rPh sb="1" eb="2">
      <t>カイ</t>
    </rPh>
    <rPh sb="2" eb="3">
      <t>メ</t>
    </rPh>
    <phoneticPr fontId="1"/>
  </si>
  <si>
    <t>3回目</t>
    <rPh sb="1" eb="2">
      <t>カイ</t>
    </rPh>
    <rPh sb="2" eb="3">
      <t>メ</t>
    </rPh>
    <phoneticPr fontId="1"/>
  </si>
  <si>
    <t>10往復する時間の平均（秒）</t>
    <rPh sb="2" eb="4">
      <t>オウフク</t>
    </rPh>
    <rPh sb="6" eb="8">
      <t>ジカン</t>
    </rPh>
    <rPh sb="9" eb="11">
      <t>ヘイキン</t>
    </rPh>
    <rPh sb="12" eb="13">
      <t>ビョウ</t>
    </rPh>
    <phoneticPr fontId="1"/>
  </si>
  <si>
    <t>1往復する時間（秒）</t>
    <rPh sb="1" eb="3">
      <t>オウフク</t>
    </rPh>
    <rPh sb="5" eb="7">
      <t>ジカン</t>
    </rPh>
    <rPh sb="8" eb="9">
      <t>ビョウ</t>
    </rPh>
    <phoneticPr fontId="1"/>
  </si>
  <si>
    <t>入力が完了した例</t>
    <rPh sb="0" eb="2">
      <t>ニュウリョク</t>
    </rPh>
    <rPh sb="3" eb="5">
      <t>カンリョウ</t>
    </rPh>
    <rPh sb="7" eb="8">
      <t>レイ</t>
    </rPh>
    <phoneticPr fontId="1"/>
  </si>
  <si>
    <t>おもりの重さ（ｇ）</t>
    <rPh sb="4" eb="5">
      <t>オモ</t>
    </rPh>
    <phoneticPr fontId="1"/>
  </si>
  <si>
    <t>ふりこの長さ（cm）</t>
    <rPh sb="4" eb="5">
      <t>ナガ</t>
    </rPh>
    <phoneticPr fontId="1"/>
  </si>
  <si>
    <t>ふれはば</t>
    <phoneticPr fontId="1"/>
  </si>
  <si>
    <t>班　→</t>
    <rPh sb="0" eb="1">
      <t>ハン</t>
    </rPh>
    <phoneticPr fontId="1"/>
  </si>
  <si>
    <t>おもりの重さ</t>
    <rPh sb="4" eb="5">
      <t>オモ</t>
    </rPh>
    <phoneticPr fontId="1"/>
  </si>
  <si>
    <t>ふりこの長さ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</si>
</sst>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&quot;ふれはば&quot;#&quot;°&quot;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6"/>
      <color indexed="8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D5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1F7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10" fillId="2" borderId="1" xfId="0" applyNumberFormat="1" applyFont="1" applyFill="1" applyBorder="1">
      <alignment vertical="center"/>
    </xf>
    <xf numFmtId="176" fontId="11" fillId="0" borderId="1" xfId="0" applyNumberFormat="1" applyFont="1" applyBorder="1">
      <alignment vertical="center"/>
    </xf>
    <xf numFmtId="176" fontId="10" fillId="3" borderId="1" xfId="0" applyNumberFormat="1" applyFont="1" applyFill="1" applyBorder="1">
      <alignment vertical="center"/>
    </xf>
    <xf numFmtId="176" fontId="10" fillId="4" borderId="1" xfId="0" applyNumberFormat="1" applyFont="1" applyFill="1" applyBorder="1">
      <alignment vertical="center"/>
    </xf>
    <xf numFmtId="176" fontId="3" fillId="2" borderId="1" xfId="0" applyNumberFormat="1" applyFont="1" applyFill="1" applyBorder="1" applyProtection="1">
      <alignment vertical="center"/>
      <protection locked="0"/>
    </xf>
    <xf numFmtId="176" fontId="3" fillId="3" borderId="1" xfId="0" applyNumberFormat="1" applyFont="1" applyFill="1" applyBorder="1" applyProtection="1">
      <alignment vertical="center"/>
      <protection locked="0"/>
    </xf>
    <xf numFmtId="176" fontId="3" fillId="4" borderId="1" xfId="0" applyNumberFormat="1" applyFont="1" applyFill="1" applyBorder="1" applyProtection="1">
      <alignment vertical="center"/>
      <protection locked="0"/>
    </xf>
    <xf numFmtId="0" fontId="12" fillId="0" borderId="0" xfId="0" applyFont="1" applyAlignment="1"/>
    <xf numFmtId="0" fontId="0" fillId="0" borderId="1" xfId="0" applyBorder="1">
      <alignment vertical="center"/>
    </xf>
    <xf numFmtId="177" fontId="8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1F7FF"/>
      <color rgb="FFFFEBEB"/>
      <color rgb="FFFFFFD5"/>
      <color rgb="FFFFFF99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'!$P$4</c:f>
              <c:strCache>
                <c:ptCount val="1"/>
                <c:pt idx="0">
                  <c:v>ふれはば　10°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'!$Q$3:$AK$3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'!$Q$4:$AK$4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B2-4CB7-99B7-AE56C32C6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FFD5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D5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ふれはば </a:t>
            </a:r>
            <a:r>
              <a:rPr lang="en-US" altLang="ja-JP"/>
              <a:t>20°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'!$P$5</c:f>
              <c:strCache>
                <c:ptCount val="1"/>
                <c:pt idx="0">
                  <c:v>ふれはば　20°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'!$Q$3:$AK$3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'!$Q$5:$AK$5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0C-4D88-BCA5-83329E1CF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FFD5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D5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ふれはば </a:t>
            </a:r>
            <a:r>
              <a:rPr lang="en-US" altLang="ja-JP"/>
              <a:t>30°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'!$P$6</c:f>
              <c:strCache>
                <c:ptCount val="1"/>
                <c:pt idx="0">
                  <c:v>ふれはば　30°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'!$Q$3:$AK$3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'!$Q$6:$AK$6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51-4C30-BFAC-AE658883A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FFD5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D5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'!$P$15</c:f>
              <c:strCache>
                <c:ptCount val="1"/>
                <c:pt idx="0">
                  <c:v>おもりの重さ　10g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'!$Q$14:$AK$14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'!$Q$15:$AK$15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01-4418-B5CC-158A9A4F374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EBEB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EBEB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おもりの重さ </a:t>
            </a:r>
            <a:r>
              <a:rPr lang="en-US" altLang="ja-JP"/>
              <a:t>20</a:t>
            </a:r>
            <a:r>
              <a:rPr lang="ja-JP" altLang="en-US"/>
              <a:t>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'!$P$16</c:f>
              <c:strCache>
                <c:ptCount val="1"/>
                <c:pt idx="0">
                  <c:v>おもりの重さ　20g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'!$Q$14:$AK$14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'!$Q$16:$AK$16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70-476C-B55C-48B2DDE40F7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EBEB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EBEB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おもりの重さ </a:t>
            </a:r>
            <a:r>
              <a:rPr lang="en-US" altLang="ja-JP"/>
              <a:t>30</a:t>
            </a:r>
            <a:r>
              <a:rPr lang="ja-JP" altLang="en-US"/>
              <a:t>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'!$P$17</c:f>
              <c:strCache>
                <c:ptCount val="1"/>
                <c:pt idx="0">
                  <c:v>おもりの重さ　30g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'!$Q$14:$AK$14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'!$Q$17:$AK$17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F4-41FB-BABE-6C3E0A9C9DF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EBEB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EBEB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'!$P$26</c:f>
              <c:strCache>
                <c:ptCount val="1"/>
                <c:pt idx="0">
                  <c:v>ふりこの長さ　25cm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'!$Q$25:$AK$25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'!$Q$26:$AK$26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9-4AA3-853E-66CD98530E5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E1F7FF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E1F7FF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ふりこの長さ </a:t>
            </a:r>
            <a:r>
              <a:rPr lang="en-US" altLang="ja-JP"/>
              <a:t>50cm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'!$P$27</c:f>
              <c:strCache>
                <c:ptCount val="1"/>
                <c:pt idx="0">
                  <c:v>ふりこの長さ　50cm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'!$Q$25:$AK$25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'!$Q$27:$AK$27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85-4AEC-89D9-7ABC5F695FB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E1F7FF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E1F7FF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ふりこの長さ </a:t>
            </a:r>
            <a:r>
              <a:rPr lang="en-US" altLang="ja-JP"/>
              <a:t>75cm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'!$P$28</c:f>
              <c:strCache>
                <c:ptCount val="1"/>
                <c:pt idx="0">
                  <c:v>ふりこの長さ　75cm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'集約結果 '!$Q$25:$AK$25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'集約結果 '!$Q$28:$AK$28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9E-4BD1-9A36-3C4C1E77EA1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E1F7FF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E1F7FF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412749</xdr:colOff>
      <xdr:row>0</xdr:row>
      <xdr:rowOff>317499</xdr:rowOff>
    </xdr:from>
    <xdr:to>
      <xdr:col>14</xdr:col>
      <xdr:colOff>130175</xdr:colOff>
      <xdr:row>9</xdr:row>
      <xdr:rowOff>88900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13E77C-74E6-4BFC-AECF-1796396FDFBC}"/>
            </a:ext>
          </a:extLst>
        </xdr:cNvPr>
        <xdr:cNvSpPr/>
      </xdr:nvSpPr>
      <xdr:spPr>
        <a:xfrm>
          <a:off x="6032499" y="317499"/>
          <a:ext cx="6943726" cy="4203701"/>
        </a:xfrm>
        <a:prstGeom prst="roundRect">
          <a:avLst>
            <a:gd name="adj" fmla="val 10257"/>
          </a:avLst>
        </a:prstGeom>
        <a:ln w="57150" cmpd="dbl"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このワークシートについて</a:t>
          </a:r>
          <a:r>
            <a:rPr kumimoji="1" lang="en-US" altLang="ja-JP" sz="1100"/>
            <a:t>】</a:t>
          </a:r>
        </a:p>
        <a:p>
          <a:pPr algn="l"/>
          <a:r>
            <a:rPr kumimoji="1" lang="ja-JP" altLang="en-US" sz="1100"/>
            <a:t>　</a:t>
          </a:r>
          <a:r>
            <a:rPr kumimoji="1" lang="ja-JP" altLang="en-US" sz="1100">
              <a:solidFill>
                <a:sysClr val="windowText" lastClr="000000"/>
              </a:solidFill>
            </a:rPr>
            <a:t>各班の実験結果を、班ごとのシートに入力し、「集約結果」のシートでクラス全体の実験結果を確認することで、ふりこの運動の規則性を可視化できるようになっています。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ワークシートの使い方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①実験内容にあわせて、シート「</a:t>
          </a:r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ぱん」のＢ列を変更します。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・ふれはば（セル</a:t>
          </a:r>
          <a:r>
            <a:rPr kumimoji="1" lang="en-US" altLang="ja-JP" sz="1100">
              <a:solidFill>
                <a:sysClr val="windowText" lastClr="000000"/>
              </a:solidFill>
            </a:rPr>
            <a:t>B5</a:t>
          </a:r>
          <a:r>
            <a:rPr kumimoji="1" lang="ja-JP" altLang="en-US" sz="1100">
              <a:solidFill>
                <a:sysClr val="windowText" lastClr="000000"/>
              </a:solidFill>
            </a:rPr>
            <a:t>から</a:t>
          </a:r>
          <a:r>
            <a:rPr kumimoji="1" lang="en-US" altLang="ja-JP" sz="1100">
              <a:solidFill>
                <a:sysClr val="windowText" lastClr="000000"/>
              </a:solidFill>
            </a:rPr>
            <a:t>B7</a:t>
          </a:r>
          <a:r>
            <a:rPr kumimoji="1" lang="ja-JP" altLang="en-US" sz="1100">
              <a:solidFill>
                <a:sysClr val="windowText" lastClr="000000"/>
              </a:solidFill>
            </a:rPr>
            <a:t>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・おもりの重さ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B13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から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B15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・ふりこの長さ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B21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から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B23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シート「１ぱん」を変更するとほかのシートにも反映します。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②子供たちは、それぞれの班のシートを選び、色付きのセルのみ入力します。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③各班の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入力結果は、シート「集約結果」に反映され、グラフに表示されます。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※</a:t>
          </a:r>
          <a:r>
            <a:rPr kumimoji="1" lang="ja-JP" altLang="en-US" sz="1100"/>
            <a:t>①、②で入力するセル以外は、シートの保護がかかっています。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　　シート「集約結果」のグラフは、</a:t>
          </a:r>
          <a:r>
            <a:rPr kumimoji="1" lang="ja-JP" altLang="en-US" sz="1100" b="1" u="sng">
              <a:solidFill>
                <a:srgbClr val="C00000"/>
              </a:solidFill>
            </a:rPr>
            <a:t>ふりこの</a:t>
          </a:r>
          <a:r>
            <a:rPr kumimoji="1" lang="en-US" altLang="ja-JP" sz="1100" b="1" u="sng">
              <a:solidFill>
                <a:srgbClr val="C00000"/>
              </a:solidFill>
            </a:rPr>
            <a:t>1</a:t>
          </a:r>
          <a:r>
            <a:rPr kumimoji="1" lang="ja-JP" altLang="en-US" sz="1100" b="1" u="sng">
              <a:solidFill>
                <a:srgbClr val="C00000"/>
              </a:solidFill>
            </a:rPr>
            <a:t>往復する時間が</a:t>
          </a:r>
          <a:r>
            <a:rPr kumimoji="1" lang="en-US" altLang="ja-JP" sz="1100" b="1" u="sng">
              <a:solidFill>
                <a:srgbClr val="C00000"/>
              </a:solidFill>
            </a:rPr>
            <a:t>2</a:t>
          </a:r>
          <a:r>
            <a:rPr kumimoji="1" lang="ja-JP" altLang="en-US" sz="1100" b="1" u="sng">
              <a:solidFill>
                <a:srgbClr val="C00000"/>
              </a:solidFill>
            </a:rPr>
            <a:t>秒以内の想定</a:t>
          </a:r>
          <a:r>
            <a:rPr kumimoji="1" lang="ja-JP" altLang="en-US" sz="1100"/>
            <a:t>で作成しています。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　　必要に応じて、グラフの軸の書式設定→軸のオプションの「境界値」を変更してください。</a:t>
          </a:r>
        </a:p>
      </xdr:txBody>
    </xdr:sp>
    <xdr:clientData/>
  </xdr:twoCellAnchor>
  <xdr:twoCellAnchor>
    <xdr:from>
      <xdr:col>0</xdr:col>
      <xdr:colOff>219075</xdr:colOff>
      <xdr:row>0</xdr:row>
      <xdr:rowOff>342900</xdr:rowOff>
    </xdr:from>
    <xdr:to>
      <xdr:col>2</xdr:col>
      <xdr:colOff>762000</xdr:colOff>
      <xdr:row>2</xdr:row>
      <xdr:rowOff>400050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5B4DCBEF-D50A-4BFD-AE83-393880D9F23B}"/>
            </a:ext>
          </a:extLst>
        </xdr:cNvPr>
        <xdr:cNvSpPr/>
      </xdr:nvSpPr>
      <xdr:spPr>
        <a:xfrm>
          <a:off x="219075" y="342900"/>
          <a:ext cx="2790825" cy="831850"/>
        </a:xfrm>
        <a:prstGeom prst="wedgeRectCallout">
          <a:avLst>
            <a:gd name="adj1" fmla="val -15050"/>
            <a:gd name="adj2" fmla="val 136313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実験内容にあわせて、変更できます。</a:t>
          </a:r>
          <a:endParaRPr kumimoji="1" lang="en-US" altLang="ja-JP" sz="1100"/>
        </a:p>
        <a:p>
          <a:pPr algn="l"/>
          <a:r>
            <a:rPr kumimoji="1" lang="ja-JP" altLang="en-US" sz="1100"/>
            <a:t>シート「１ぱん」のみ変更ができ、ほかのシートにも反映します。</a:t>
          </a:r>
        </a:p>
      </xdr:txBody>
    </xdr:sp>
    <xdr:clientData/>
  </xdr:twoCellAnchor>
  <xdr:twoCellAnchor>
    <xdr:from>
      <xdr:col>1</xdr:col>
      <xdr:colOff>76200</xdr:colOff>
      <xdr:row>3</xdr:row>
      <xdr:rowOff>600075</xdr:rowOff>
    </xdr:from>
    <xdr:to>
      <xdr:col>1</xdr:col>
      <xdr:colOff>1304925</xdr:colOff>
      <xdr:row>7</xdr:row>
      <xdr:rowOff>28575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8DA3B488-018B-44E1-85A7-8381AEC6E7A5}"/>
            </a:ext>
          </a:extLst>
        </xdr:cNvPr>
        <xdr:cNvSpPr/>
      </xdr:nvSpPr>
      <xdr:spPr>
        <a:xfrm>
          <a:off x="974271" y="1851932"/>
          <a:ext cx="1228725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76200</xdr:colOff>
      <xdr:row>11</xdr:row>
      <xdr:rowOff>608239</xdr:rowOff>
    </xdr:from>
    <xdr:to>
      <xdr:col>1</xdr:col>
      <xdr:colOff>1304925</xdr:colOff>
      <xdr:row>15</xdr:row>
      <xdr:rowOff>36739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522C6E43-083D-4C4A-B1A6-6A7CBABB3EA0}"/>
            </a:ext>
          </a:extLst>
        </xdr:cNvPr>
        <xdr:cNvSpPr/>
      </xdr:nvSpPr>
      <xdr:spPr>
        <a:xfrm>
          <a:off x="974271" y="5860596"/>
          <a:ext cx="1228725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57150</xdr:colOff>
      <xdr:row>19</xdr:row>
      <xdr:rowOff>609600</xdr:rowOff>
    </xdr:from>
    <xdr:to>
      <xdr:col>1</xdr:col>
      <xdr:colOff>1285875</xdr:colOff>
      <xdr:row>23</xdr:row>
      <xdr:rowOff>38100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195DD891-8C6E-4DD5-8494-924FB2588A41}"/>
            </a:ext>
          </a:extLst>
        </xdr:cNvPr>
        <xdr:cNvSpPr/>
      </xdr:nvSpPr>
      <xdr:spPr>
        <a:xfrm>
          <a:off x="955221" y="9862457"/>
          <a:ext cx="1228725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38100</xdr:colOff>
      <xdr:row>3</xdr:row>
      <xdr:rowOff>600075</xdr:rowOff>
    </xdr:from>
    <xdr:to>
      <xdr:col>5</xdr:col>
      <xdr:colOff>38100</xdr:colOff>
      <xdr:row>7</xdr:row>
      <xdr:rowOff>28575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E336EFC1-1D84-478C-8A3D-5129B3FF1C8F}"/>
            </a:ext>
          </a:extLst>
        </xdr:cNvPr>
        <xdr:cNvSpPr/>
      </xdr:nvSpPr>
      <xdr:spPr>
        <a:xfrm>
          <a:off x="2283279" y="1851932"/>
          <a:ext cx="3388178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11</xdr:row>
      <xdr:rowOff>608239</xdr:rowOff>
    </xdr:from>
    <xdr:to>
      <xdr:col>5</xdr:col>
      <xdr:colOff>19050</xdr:colOff>
      <xdr:row>15</xdr:row>
      <xdr:rowOff>36739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B74CB0B7-A8FC-4782-B506-E6A063AFD7E9}"/>
            </a:ext>
          </a:extLst>
        </xdr:cNvPr>
        <xdr:cNvSpPr/>
      </xdr:nvSpPr>
      <xdr:spPr>
        <a:xfrm>
          <a:off x="2264229" y="5860596"/>
          <a:ext cx="3388178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38100</xdr:colOff>
      <xdr:row>19</xdr:row>
      <xdr:rowOff>609600</xdr:rowOff>
    </xdr:from>
    <xdr:to>
      <xdr:col>5</xdr:col>
      <xdr:colOff>38100</xdr:colOff>
      <xdr:row>23</xdr:row>
      <xdr:rowOff>38100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8A0649CC-391A-4B71-A5D9-8CF9137B3C23}"/>
            </a:ext>
          </a:extLst>
        </xdr:cNvPr>
        <xdr:cNvSpPr/>
      </xdr:nvSpPr>
      <xdr:spPr>
        <a:xfrm>
          <a:off x="2283279" y="9862457"/>
          <a:ext cx="3388178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323850</xdr:colOff>
      <xdr:row>7</xdr:row>
      <xdr:rowOff>266700</xdr:rowOff>
    </xdr:from>
    <xdr:to>
      <xdr:col>5</xdr:col>
      <xdr:colOff>142875</xdr:colOff>
      <xdr:row>9</xdr:row>
      <xdr:rowOff>152400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58373756-AE0F-4967-8989-F2E50BA2B14E}"/>
            </a:ext>
          </a:extLst>
        </xdr:cNvPr>
        <xdr:cNvSpPr/>
      </xdr:nvSpPr>
      <xdr:spPr>
        <a:xfrm>
          <a:off x="3695700" y="3924300"/>
          <a:ext cx="2066925" cy="660400"/>
        </a:xfrm>
        <a:prstGeom prst="wedgeRectCallout">
          <a:avLst>
            <a:gd name="adj1" fmla="val -24574"/>
            <a:gd name="adj2" fmla="val -110199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子供たちは、色付きのセルに実験結果を入力します。</a:t>
          </a:r>
        </a:p>
      </xdr:txBody>
    </xdr:sp>
    <xdr:clientData/>
  </xdr:twoCellAnchor>
  <xdr:twoCellAnchor editAs="oneCell">
    <xdr:from>
      <xdr:col>8</xdr:col>
      <xdr:colOff>66675</xdr:colOff>
      <xdr:row>10</xdr:row>
      <xdr:rowOff>428625</xdr:rowOff>
    </xdr:from>
    <xdr:to>
      <xdr:col>14</xdr:col>
      <xdr:colOff>659904</xdr:colOff>
      <xdr:row>23</xdr:row>
      <xdr:rowOff>344007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7468711C-14AA-4CA7-838A-804270A88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0325" y="5248275"/>
          <a:ext cx="4555629" cy="6843232"/>
        </a:xfrm>
        <a:prstGeom prst="rect">
          <a:avLst/>
        </a:prstGeom>
        <a:ln w="28575">
          <a:solidFill>
            <a:schemeClr val="tx1">
              <a:lumMod val="50000"/>
              <a:lumOff val="50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603249</xdr:colOff>
      <xdr:row>0</xdr:row>
      <xdr:rowOff>369183</xdr:rowOff>
    </xdr:from>
    <xdr:to>
      <xdr:col>4</xdr:col>
      <xdr:colOff>972138</xdr:colOff>
      <xdr:row>8</xdr:row>
      <xdr:rowOff>64383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2DFA62-371E-4B34-8699-F492A10161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968373</xdr:colOff>
      <xdr:row>0</xdr:row>
      <xdr:rowOff>369183</xdr:rowOff>
    </xdr:from>
    <xdr:to>
      <xdr:col>8</xdr:col>
      <xdr:colOff>829262</xdr:colOff>
      <xdr:row>8</xdr:row>
      <xdr:rowOff>64383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A7E8FD2-F1DF-40B8-84F2-98444DEC97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836258</xdr:colOff>
      <xdr:row>0</xdr:row>
      <xdr:rowOff>369183</xdr:rowOff>
    </xdr:from>
    <xdr:to>
      <xdr:col>12</xdr:col>
      <xdr:colOff>697147</xdr:colOff>
      <xdr:row>8</xdr:row>
      <xdr:rowOff>64383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79AF26B-EA96-4F1F-AFDE-037F8ABAD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603249</xdr:colOff>
      <xdr:row>12</xdr:row>
      <xdr:rowOff>4760</xdr:rowOff>
    </xdr:from>
    <xdr:to>
      <xdr:col>4</xdr:col>
      <xdr:colOff>972138</xdr:colOff>
      <xdr:row>19</xdr:row>
      <xdr:rowOff>80960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C3B987F-0DFA-4809-95E2-AB3A0173A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970225</xdr:colOff>
      <xdr:row>12</xdr:row>
      <xdr:rowOff>4760</xdr:rowOff>
    </xdr:from>
    <xdr:to>
      <xdr:col>8</xdr:col>
      <xdr:colOff>831114</xdr:colOff>
      <xdr:row>19</xdr:row>
      <xdr:rowOff>80960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7081C636-8413-4AA9-A693-876B71D7B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829202</xdr:colOff>
      <xdr:row>12</xdr:row>
      <xdr:rowOff>4760</xdr:rowOff>
    </xdr:from>
    <xdr:to>
      <xdr:col>12</xdr:col>
      <xdr:colOff>690091</xdr:colOff>
      <xdr:row>19</xdr:row>
      <xdr:rowOff>80960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9ED85B1A-9EDF-40E9-B31A-9507002730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603249</xdr:colOff>
      <xdr:row>22</xdr:row>
      <xdr:rowOff>364772</xdr:rowOff>
    </xdr:from>
    <xdr:to>
      <xdr:col>4</xdr:col>
      <xdr:colOff>972138</xdr:colOff>
      <xdr:row>30</xdr:row>
      <xdr:rowOff>59972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7AF4B597-8B0D-4F26-93BA-4E0D162F89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970226</xdr:colOff>
      <xdr:row>22</xdr:row>
      <xdr:rowOff>364772</xdr:rowOff>
    </xdr:from>
    <xdr:to>
      <xdr:col>8</xdr:col>
      <xdr:colOff>831115</xdr:colOff>
      <xdr:row>30</xdr:row>
      <xdr:rowOff>59972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483068A-D675-4E4A-AEAE-896B754EF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829202</xdr:colOff>
      <xdr:row>22</xdr:row>
      <xdr:rowOff>364772</xdr:rowOff>
    </xdr:from>
    <xdr:to>
      <xdr:col>12</xdr:col>
      <xdr:colOff>690091</xdr:colOff>
      <xdr:row>30</xdr:row>
      <xdr:rowOff>59972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4EFCF96A-C830-42C2-A459-A45C470E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EA85A-C17E-4975-A93A-3DAD57C09966}">
  <dimension ref="A1:I25"/>
  <sheetViews>
    <sheetView tabSelected="1" zoomScale="70" zoomScaleNormal="70" workbookViewId="0"/>
  </sheetViews>
  <sheetFormatPr defaultRowHeight="18" x14ac:dyDescent="0.55000000000000004"/>
  <cols>
    <col min="1" max="1" width="11.75" customWidth="1"/>
    <col min="2" max="2" width="17.75" customWidth="1"/>
    <col min="3" max="5" width="14.75" customWidth="1"/>
    <col min="6" max="6" width="17.58203125" customWidth="1"/>
    <col min="7" max="7" width="16.58203125" customWidth="1"/>
  </cols>
  <sheetData>
    <row r="1" spans="1:9" ht="30.65" customHeight="1" x14ac:dyDescent="0.55000000000000004">
      <c r="A1" s="24" t="s">
        <v>0</v>
      </c>
      <c r="B1" s="2" t="s">
        <v>1</v>
      </c>
    </row>
    <row r="2" spans="1:9" ht="30.65" customHeight="1" x14ac:dyDescent="0.55000000000000004"/>
    <row r="3" spans="1:9" ht="39.65" customHeight="1" x14ac:dyDescent="0.8">
      <c r="C3" s="25" t="s">
        <v>2</v>
      </c>
      <c r="D3" s="25"/>
      <c r="E3" s="25"/>
      <c r="H3" s="5"/>
    </row>
    <row r="4" spans="1:9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9" ht="45.65" customHeight="1" x14ac:dyDescent="0.55000000000000004">
      <c r="B5" s="23">
        <v>10</v>
      </c>
      <c r="C5" s="16">
        <v>14.1</v>
      </c>
      <c r="D5" s="16">
        <v>14.2</v>
      </c>
      <c r="E5" s="16">
        <v>14.3</v>
      </c>
      <c r="F5" s="9">
        <f>IF(E5="","",(C5+D5+E5)/3)</f>
        <v>14.199999999999998</v>
      </c>
      <c r="G5" s="13">
        <f>IF(E5="","",F5/10)</f>
        <v>1.4199999999999997</v>
      </c>
    </row>
    <row r="6" spans="1:9" ht="45.65" customHeight="1" x14ac:dyDescent="0.55000000000000004">
      <c r="B6" s="23"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9" ht="45.65" customHeight="1" x14ac:dyDescent="0.55000000000000004">
      <c r="B7" s="23"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9" ht="30.65" customHeight="1" x14ac:dyDescent="0.55000000000000004"/>
    <row r="9" spans="1:9" ht="30.65" customHeight="1" x14ac:dyDescent="0.55000000000000004"/>
    <row r="10" spans="1:9" ht="30.65" customHeight="1" x14ac:dyDescent="0.55000000000000004"/>
    <row r="11" spans="1:9" ht="39.65" customHeight="1" x14ac:dyDescent="0.8">
      <c r="C11" s="25" t="s">
        <v>2</v>
      </c>
      <c r="D11" s="25"/>
      <c r="E11" s="25"/>
      <c r="H11" s="5"/>
      <c r="I11" t="s">
        <v>9</v>
      </c>
    </row>
    <row r="12" spans="1:9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9" ht="45.65" customHeight="1" x14ac:dyDescent="0.55000000000000004">
      <c r="B13" s="23">
        <v>10</v>
      </c>
      <c r="C13" s="17">
        <v>14.1</v>
      </c>
      <c r="D13" s="17">
        <v>14.2</v>
      </c>
      <c r="E13" s="17">
        <v>14.3</v>
      </c>
      <c r="F13" s="9">
        <f>IF(E13="","",(C13+D13+E13)/3)</f>
        <v>14.199999999999998</v>
      </c>
      <c r="G13" s="13">
        <f>IF(E13="","",F13/10)</f>
        <v>1.4199999999999997</v>
      </c>
    </row>
    <row r="14" spans="1:9" ht="45.65" customHeight="1" x14ac:dyDescent="0.55000000000000004">
      <c r="B14" s="23"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9" ht="45.65" customHeight="1" x14ac:dyDescent="0.55000000000000004">
      <c r="B15" s="23"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9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23">
        <v>25</v>
      </c>
      <c r="C21" s="18">
        <v>10</v>
      </c>
      <c r="D21" s="18">
        <v>10</v>
      </c>
      <c r="E21" s="18">
        <v>10</v>
      </c>
      <c r="F21" s="9">
        <f>IF(E21="","",(C21+D21+E21)/3)</f>
        <v>10</v>
      </c>
      <c r="G21" s="13">
        <f>IF(E21="","",F21/10)</f>
        <v>1</v>
      </c>
    </row>
    <row r="22" spans="2:8" ht="45.65" customHeight="1" x14ac:dyDescent="0.55000000000000004">
      <c r="B22" s="23"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23"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84499318-55F5-41B1-9E8C-B593C4FEFAD3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2175C-69B3-43AC-B12D-7A2D37CA1A0C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8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27717131-17FE-4CA9-9E32-99C4F254B679}"/>
  </dataValidation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A1662-8276-4E51-9AAC-933C145E0CB3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9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7251CF03-7BBF-4686-ADC8-D9301BCC563C}"/>
  </dataValidations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396DE-0C4C-4864-9084-DC18C3F8EA51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10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2AAA8158-FB10-4DC4-B95E-853341EC9AEA}"/>
  </dataValidations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5088B-BA61-44CC-963E-43F8F3E71B63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11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5E0568A5-6C78-4892-BA1D-BA44704F3A3B}"/>
  </dataValidations>
  <pageMargins left="0.7" right="0.7" top="0.75" bottom="0.75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90571-BC77-45B5-9DC0-F9D74ED535A2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12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08B6C740-6987-4985-ADB0-74063B78DFD9}"/>
  </dataValidations>
  <pageMargins left="0.7" right="0.7" top="0.75" bottom="0.75" header="0.3" footer="0.3"/>
  <pageSetup paperSize="9"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37FE-C2F6-4D24-99CD-3CAA1C82D962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13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8755B254-99FA-43E1-B2D6-6C4713243D6C}"/>
  </dataValidations>
  <pageMargins left="0.7" right="0.7" top="0.75" bottom="0.75" header="0.3" footer="0.3"/>
  <pageSetup paperSize="9" orientation="portrait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211D8-CFBA-44C2-9B95-359D27B07D7F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14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36E0434A-1499-4FEE-9F50-F83469855EEE}"/>
  </dataValidations>
  <pageMargins left="0.7" right="0.7" top="0.75" bottom="0.75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F3ECF-1757-46FA-968E-C2280CDFCFB7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15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F174E7D3-4C8F-4A82-917D-65EBB4BFE8A8}"/>
  </dataValidations>
  <pageMargins left="0.7" right="0.7" top="0.75" bottom="0.75" header="0.3" footer="0.3"/>
  <pageSetup paperSize="9" orientation="portrait" horizontalDpi="4294967293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F0B76-B8D9-4609-9F5C-7E1041B1F992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16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07EC3084-46FC-4FC6-8784-8AA029AB32CD}"/>
  </dataValidations>
  <pageMargins left="0.7" right="0.7" top="0.75" bottom="0.75" header="0.3" footer="0.3"/>
  <pageSetup paperSize="9" orientation="portrait" horizontalDpi="4294967293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5C267-1E87-4602-A8EC-6957851DD72D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17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A2339FB4-EADE-49BA-ADD0-B13B2B934CB4}"/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15BCF-E7B0-4640-AD21-F9882C72CA3C}">
  <dimension ref="P1:AK49"/>
  <sheetViews>
    <sheetView showGridLines="0" zoomScale="80" zoomScaleNormal="80" workbookViewId="0">
      <selection activeCell="P28" sqref="P28"/>
    </sheetView>
  </sheetViews>
  <sheetFormatPr defaultRowHeight="18" x14ac:dyDescent="0.55000000000000004"/>
  <cols>
    <col min="1" max="1" width="8" customWidth="1"/>
    <col min="2" max="14" width="14.58203125" customWidth="1"/>
    <col min="15" max="15" width="8" customWidth="1"/>
    <col min="16" max="16" width="17" customWidth="1"/>
    <col min="17" max="37" width="8.75" customWidth="1"/>
  </cols>
  <sheetData>
    <row r="1" spans="16:37" ht="30" customHeight="1" x14ac:dyDescent="0.55000000000000004"/>
    <row r="2" spans="16:37" ht="30" customHeight="1" x14ac:dyDescent="0.55000000000000004">
      <c r="P2" s="19" t="s">
        <v>12</v>
      </c>
    </row>
    <row r="3" spans="16:37" ht="30" customHeight="1" x14ac:dyDescent="0.55000000000000004">
      <c r="P3" s="22" t="s">
        <v>13</v>
      </c>
      <c r="Q3" s="4">
        <v>1</v>
      </c>
      <c r="R3" s="4">
        <v>2</v>
      </c>
      <c r="S3" s="4">
        <v>3</v>
      </c>
      <c r="T3" s="4">
        <v>4</v>
      </c>
      <c r="U3" s="4">
        <v>5</v>
      </c>
      <c r="V3" s="4">
        <v>6</v>
      </c>
      <c r="W3" s="4">
        <v>7</v>
      </c>
      <c r="X3" s="4">
        <v>8</v>
      </c>
      <c r="Y3" s="4">
        <v>9</v>
      </c>
      <c r="Z3" s="4">
        <v>10</v>
      </c>
      <c r="AA3" s="4">
        <v>11</v>
      </c>
      <c r="AB3" s="4">
        <v>12</v>
      </c>
      <c r="AC3" s="4">
        <v>13</v>
      </c>
      <c r="AD3" s="4">
        <v>14</v>
      </c>
      <c r="AE3" s="4">
        <v>15</v>
      </c>
      <c r="AF3" s="4">
        <v>16</v>
      </c>
      <c r="AG3" s="4">
        <v>17</v>
      </c>
      <c r="AH3" s="4">
        <v>18</v>
      </c>
      <c r="AI3" s="4">
        <v>19</v>
      </c>
      <c r="AJ3" s="4">
        <v>20</v>
      </c>
      <c r="AK3" s="4">
        <v>21</v>
      </c>
    </row>
    <row r="4" spans="16:37" ht="30" customHeight="1" x14ac:dyDescent="0.55000000000000004">
      <c r="P4" s="21" t="str">
        <f>"ふれはば　"&amp;'1ぱん'!B5&amp;"°"</f>
        <v>ふれはば　10°</v>
      </c>
      <c r="Q4" s="12" t="str">
        <f>'1ぱん'!G5</f>
        <v/>
      </c>
      <c r="R4" s="12" t="str">
        <f>'2はん'!G5</f>
        <v/>
      </c>
      <c r="S4" s="12" t="str">
        <f>'3はん'!G5</f>
        <v/>
      </c>
      <c r="T4" s="12" t="str">
        <f>'4はん'!G5</f>
        <v/>
      </c>
      <c r="U4" s="12" t="str">
        <f>'5はん'!G5</f>
        <v/>
      </c>
      <c r="V4" s="12" t="str">
        <f>'6ぱん'!G5</f>
        <v/>
      </c>
      <c r="W4" s="12" t="str">
        <f>'7はん'!G5</f>
        <v/>
      </c>
      <c r="X4" s="12" t="str">
        <f>'8はん'!G5</f>
        <v/>
      </c>
      <c r="Y4" s="12" t="str">
        <f>'9はん'!G5</f>
        <v/>
      </c>
      <c r="Z4" s="12" t="str">
        <f>'10ぱん'!G5</f>
        <v/>
      </c>
      <c r="AA4" s="12" t="str">
        <f>'11ぱん'!G5</f>
        <v/>
      </c>
      <c r="AB4" s="12" t="str">
        <f>'12はん'!G5</f>
        <v/>
      </c>
      <c r="AC4" s="12" t="str">
        <f>'13はん'!G5</f>
        <v/>
      </c>
      <c r="AD4" s="12" t="str">
        <f>'14はん'!G5</f>
        <v/>
      </c>
      <c r="AE4" s="12" t="str">
        <f>'15はん'!G5</f>
        <v/>
      </c>
      <c r="AF4" s="12" t="str">
        <f>'16ぱん'!G5</f>
        <v/>
      </c>
      <c r="AG4" s="12" t="str">
        <f>'17はん'!G5</f>
        <v/>
      </c>
      <c r="AH4" s="12" t="str">
        <f>'18はん'!G5</f>
        <v/>
      </c>
      <c r="AI4" s="12" t="str">
        <f>'19はん'!G5</f>
        <v/>
      </c>
      <c r="AJ4" s="12" t="str">
        <f>'20ぱん'!G5</f>
        <v/>
      </c>
      <c r="AK4" s="12" t="str">
        <f>'21ぱん'!G5</f>
        <v/>
      </c>
    </row>
    <row r="5" spans="16:37" ht="30" customHeight="1" x14ac:dyDescent="0.55000000000000004">
      <c r="P5" s="21" t="str">
        <f>"ふれはば　"&amp;'1ぱん'!B6&amp;"°"</f>
        <v>ふれはば　20°</v>
      </c>
      <c r="Q5" s="12" t="str">
        <f>'1ぱん'!G6</f>
        <v/>
      </c>
      <c r="R5" s="12" t="str">
        <f>'2はん'!G6</f>
        <v/>
      </c>
      <c r="S5" s="12" t="str">
        <f>'3はん'!G6</f>
        <v/>
      </c>
      <c r="T5" s="12" t="str">
        <f>'4はん'!G6</f>
        <v/>
      </c>
      <c r="U5" s="12" t="str">
        <f>'5はん'!G6</f>
        <v/>
      </c>
      <c r="V5" s="12" t="str">
        <f>'6ぱん'!G6</f>
        <v/>
      </c>
      <c r="W5" s="12" t="str">
        <f>'7はん'!G6</f>
        <v/>
      </c>
      <c r="X5" s="12" t="str">
        <f>'8はん'!G6</f>
        <v/>
      </c>
      <c r="Y5" s="12" t="str">
        <f>'9はん'!G6</f>
        <v/>
      </c>
      <c r="Z5" s="12" t="str">
        <f>'10ぱん'!G6</f>
        <v/>
      </c>
      <c r="AA5" s="12" t="str">
        <f>'11ぱん'!G6</f>
        <v/>
      </c>
      <c r="AB5" s="12" t="str">
        <f>'12はん'!G6</f>
        <v/>
      </c>
      <c r="AC5" s="12" t="str">
        <f>'13はん'!G6</f>
        <v/>
      </c>
      <c r="AD5" s="12" t="str">
        <f>'14はん'!G6</f>
        <v/>
      </c>
      <c r="AE5" s="12" t="str">
        <f>'15はん'!G6</f>
        <v/>
      </c>
      <c r="AF5" s="12" t="str">
        <f>'16ぱん'!G6</f>
        <v/>
      </c>
      <c r="AG5" s="12" t="str">
        <f>'17はん'!G6</f>
        <v/>
      </c>
      <c r="AH5" s="12" t="str">
        <f>'18はん'!G6</f>
        <v/>
      </c>
      <c r="AI5" s="12" t="str">
        <f>'19はん'!G6</f>
        <v/>
      </c>
      <c r="AJ5" s="12" t="str">
        <f>'20ぱん'!G6</f>
        <v/>
      </c>
      <c r="AK5" s="12" t="str">
        <f>'21ぱん'!G6</f>
        <v/>
      </c>
    </row>
    <row r="6" spans="16:37" ht="30" customHeight="1" x14ac:dyDescent="0.55000000000000004">
      <c r="P6" s="21" t="str">
        <f>"ふれはば　"&amp;'1ぱん'!B7&amp;"°"</f>
        <v>ふれはば　30°</v>
      </c>
      <c r="Q6" s="12" t="str">
        <f>'1ぱん'!G7</f>
        <v/>
      </c>
      <c r="R6" s="12" t="str">
        <f>'2はん'!G7</f>
        <v/>
      </c>
      <c r="S6" s="12" t="str">
        <f>'3はん'!G7</f>
        <v/>
      </c>
      <c r="T6" s="12" t="str">
        <f>'4はん'!G7</f>
        <v/>
      </c>
      <c r="U6" s="12" t="str">
        <f>'5はん'!G7</f>
        <v/>
      </c>
      <c r="V6" s="12" t="str">
        <f>'6ぱん'!G7</f>
        <v/>
      </c>
      <c r="W6" s="12" t="str">
        <f>'7はん'!G7</f>
        <v/>
      </c>
      <c r="X6" s="12" t="str">
        <f>'8はん'!G7</f>
        <v/>
      </c>
      <c r="Y6" s="12" t="str">
        <f>'9はん'!G7</f>
        <v/>
      </c>
      <c r="Z6" s="12" t="str">
        <f>'10ぱん'!G7</f>
        <v/>
      </c>
      <c r="AA6" s="12" t="str">
        <f>'11ぱん'!G7</f>
        <v/>
      </c>
      <c r="AB6" s="12" t="str">
        <f>'12はん'!G7</f>
        <v/>
      </c>
      <c r="AC6" s="12" t="str">
        <f>'13はん'!G7</f>
        <v/>
      </c>
      <c r="AD6" s="12" t="str">
        <f>'14はん'!G7</f>
        <v/>
      </c>
      <c r="AE6" s="12" t="str">
        <f>'15はん'!G7</f>
        <v/>
      </c>
      <c r="AF6" s="12" t="str">
        <f>'16ぱん'!G7</f>
        <v/>
      </c>
      <c r="AG6" s="12" t="str">
        <f>'17はん'!G7</f>
        <v/>
      </c>
      <c r="AH6" s="12" t="str">
        <f>'18はん'!G7</f>
        <v/>
      </c>
      <c r="AI6" s="12" t="str">
        <f>'19はん'!G7</f>
        <v/>
      </c>
      <c r="AJ6" s="12" t="str">
        <f>'20ぱん'!G7</f>
        <v/>
      </c>
      <c r="AK6" s="12" t="str">
        <f>'21ぱん'!G7</f>
        <v/>
      </c>
    </row>
    <row r="7" spans="16:37" ht="30" customHeight="1" x14ac:dyDescent="0.55000000000000004"/>
    <row r="8" spans="16:37" ht="30" customHeight="1" x14ac:dyDescent="0.55000000000000004"/>
    <row r="9" spans="16:37" ht="30" customHeight="1" x14ac:dyDescent="0.55000000000000004"/>
    <row r="10" spans="16:37" ht="30" customHeight="1" x14ac:dyDescent="0.55000000000000004"/>
    <row r="11" spans="16:37" ht="30" customHeight="1" x14ac:dyDescent="0.55000000000000004"/>
    <row r="12" spans="16:37" ht="30" customHeight="1" x14ac:dyDescent="0.55000000000000004"/>
    <row r="13" spans="16:37" ht="30" customHeight="1" x14ac:dyDescent="0.55000000000000004">
      <c r="P13" s="19" t="s">
        <v>14</v>
      </c>
    </row>
    <row r="14" spans="16:37" ht="30" customHeight="1" x14ac:dyDescent="0.55000000000000004">
      <c r="P14" s="20"/>
      <c r="Q14" s="4">
        <v>1</v>
      </c>
      <c r="R14" s="4">
        <v>2</v>
      </c>
      <c r="S14" s="4">
        <v>3</v>
      </c>
      <c r="T14" s="4">
        <v>4</v>
      </c>
      <c r="U14" s="4">
        <v>5</v>
      </c>
      <c r="V14" s="4">
        <v>6</v>
      </c>
      <c r="W14" s="4">
        <v>7</v>
      </c>
      <c r="X14" s="4">
        <v>8</v>
      </c>
      <c r="Y14" s="4">
        <v>9</v>
      </c>
      <c r="Z14" s="4">
        <v>10</v>
      </c>
      <c r="AA14" s="4">
        <v>11</v>
      </c>
      <c r="AB14" s="4">
        <v>12</v>
      </c>
      <c r="AC14" s="4">
        <v>13</v>
      </c>
      <c r="AD14" s="4">
        <v>14</v>
      </c>
      <c r="AE14" s="4">
        <v>15</v>
      </c>
      <c r="AF14" s="4">
        <v>16</v>
      </c>
      <c r="AG14" s="4">
        <v>17</v>
      </c>
      <c r="AH14" s="4">
        <v>18</v>
      </c>
      <c r="AI14" s="4">
        <v>19</v>
      </c>
      <c r="AJ14" s="4">
        <v>20</v>
      </c>
      <c r="AK14" s="4">
        <v>21</v>
      </c>
    </row>
    <row r="15" spans="16:37" ht="30" customHeight="1" x14ac:dyDescent="0.55000000000000004">
      <c r="P15" s="21" t="str">
        <f>"おもりの重さ　"&amp;'1ぱん'!B13&amp;"g"</f>
        <v>おもりの重さ　10g</v>
      </c>
      <c r="Q15" s="14" t="str">
        <f>'1ぱん'!G13</f>
        <v/>
      </c>
      <c r="R15" s="14" t="str">
        <f>'2はん'!G13</f>
        <v/>
      </c>
      <c r="S15" s="14" t="str">
        <f>'3はん'!G13</f>
        <v/>
      </c>
      <c r="T15" s="14" t="str">
        <f>'4はん'!G13</f>
        <v/>
      </c>
      <c r="U15" s="14" t="str">
        <f>'5はん'!G13</f>
        <v/>
      </c>
      <c r="V15" s="14" t="str">
        <f>'6ぱん'!G13</f>
        <v/>
      </c>
      <c r="W15" s="14" t="str">
        <f>'7はん'!G13</f>
        <v/>
      </c>
      <c r="X15" s="14" t="str">
        <f>'8はん'!G13</f>
        <v/>
      </c>
      <c r="Y15" s="14" t="str">
        <f>'9はん'!G13</f>
        <v/>
      </c>
      <c r="Z15" s="14" t="str">
        <f>'10ぱん'!G13</f>
        <v/>
      </c>
      <c r="AA15" s="14" t="str">
        <f>'11ぱん'!G13</f>
        <v/>
      </c>
      <c r="AB15" s="14" t="str">
        <f>'12はん'!G13</f>
        <v/>
      </c>
      <c r="AC15" s="14" t="str">
        <f>'13はん'!G13</f>
        <v/>
      </c>
      <c r="AD15" s="14" t="str">
        <f>'14はん'!G13</f>
        <v/>
      </c>
      <c r="AE15" s="14" t="str">
        <f>'15はん'!G13</f>
        <v/>
      </c>
      <c r="AF15" s="14" t="str">
        <f>'16ぱん'!G13</f>
        <v/>
      </c>
      <c r="AG15" s="14" t="str">
        <f>'17はん'!G13</f>
        <v/>
      </c>
      <c r="AH15" s="14" t="str">
        <f>'18はん'!G13</f>
        <v/>
      </c>
      <c r="AI15" s="14" t="str">
        <f>'19はん'!G13</f>
        <v/>
      </c>
      <c r="AJ15" s="14" t="str">
        <f>'20ぱん'!G13</f>
        <v/>
      </c>
      <c r="AK15" s="14" t="str">
        <f>'21ぱん'!G13</f>
        <v/>
      </c>
    </row>
    <row r="16" spans="16:37" ht="30" customHeight="1" x14ac:dyDescent="0.55000000000000004">
      <c r="P16" s="21" t="str">
        <f>"おもりの重さ　"&amp;'1ぱん'!B14&amp;"g"</f>
        <v>おもりの重さ　20g</v>
      </c>
      <c r="Q16" s="14" t="str">
        <f>'1ぱん'!G14</f>
        <v/>
      </c>
      <c r="R16" s="14" t="str">
        <f>'2はん'!G14</f>
        <v/>
      </c>
      <c r="S16" s="14" t="str">
        <f>'3はん'!G14</f>
        <v/>
      </c>
      <c r="T16" s="14" t="str">
        <f>'4はん'!G14</f>
        <v/>
      </c>
      <c r="U16" s="14" t="str">
        <f>'5はん'!G14</f>
        <v/>
      </c>
      <c r="V16" s="14" t="str">
        <f>'6ぱん'!G14</f>
        <v/>
      </c>
      <c r="W16" s="14" t="str">
        <f>'7はん'!G14</f>
        <v/>
      </c>
      <c r="X16" s="14" t="str">
        <f>'8はん'!G14</f>
        <v/>
      </c>
      <c r="Y16" s="14" t="str">
        <f>'9はん'!G14</f>
        <v/>
      </c>
      <c r="Z16" s="14" t="str">
        <f>'10ぱん'!G14</f>
        <v/>
      </c>
      <c r="AA16" s="14" t="str">
        <f>'11ぱん'!G14</f>
        <v/>
      </c>
      <c r="AB16" s="14" t="str">
        <f>'12はん'!G14</f>
        <v/>
      </c>
      <c r="AC16" s="14" t="str">
        <f>'13はん'!G14</f>
        <v/>
      </c>
      <c r="AD16" s="14" t="str">
        <f>'14はん'!G14</f>
        <v/>
      </c>
      <c r="AE16" s="14" t="str">
        <f>'15はん'!G14</f>
        <v/>
      </c>
      <c r="AF16" s="14" t="str">
        <f>'16ぱん'!G14</f>
        <v/>
      </c>
      <c r="AG16" s="14" t="str">
        <f>'17はん'!G14</f>
        <v/>
      </c>
      <c r="AH16" s="14" t="str">
        <f>'18はん'!G14</f>
        <v/>
      </c>
      <c r="AI16" s="14" t="str">
        <f>'19はん'!G14</f>
        <v/>
      </c>
      <c r="AJ16" s="14" t="str">
        <f>'20ぱん'!G14</f>
        <v/>
      </c>
      <c r="AK16" s="14" t="str">
        <f>'21ぱん'!G14</f>
        <v/>
      </c>
    </row>
    <row r="17" spans="16:37" ht="30" customHeight="1" x14ac:dyDescent="0.55000000000000004">
      <c r="P17" s="21" t="str">
        <f>"おもりの重さ　"&amp;'1ぱん'!B15&amp;"g"</f>
        <v>おもりの重さ　30g</v>
      </c>
      <c r="Q17" s="14" t="str">
        <f>'1ぱん'!G15</f>
        <v/>
      </c>
      <c r="R17" s="14" t="str">
        <f>'2はん'!G15</f>
        <v/>
      </c>
      <c r="S17" s="14" t="str">
        <f>'3はん'!G15</f>
        <v/>
      </c>
      <c r="T17" s="14" t="str">
        <f>'4はん'!G15</f>
        <v/>
      </c>
      <c r="U17" s="14" t="str">
        <f>'5はん'!G15</f>
        <v/>
      </c>
      <c r="V17" s="14" t="str">
        <f>'6ぱん'!G15</f>
        <v/>
      </c>
      <c r="W17" s="14" t="str">
        <f>'7はん'!G15</f>
        <v/>
      </c>
      <c r="X17" s="14" t="str">
        <f>'8はん'!G15</f>
        <v/>
      </c>
      <c r="Y17" s="14" t="str">
        <f>'9はん'!G15</f>
        <v/>
      </c>
      <c r="Z17" s="14" t="str">
        <f>'10ぱん'!G15</f>
        <v/>
      </c>
      <c r="AA17" s="14" t="str">
        <f>'11ぱん'!G15</f>
        <v/>
      </c>
      <c r="AB17" s="14" t="str">
        <f>'12はん'!G15</f>
        <v/>
      </c>
      <c r="AC17" s="14" t="str">
        <f>'13はん'!G15</f>
        <v/>
      </c>
      <c r="AD17" s="14" t="str">
        <f>'14はん'!G15</f>
        <v/>
      </c>
      <c r="AE17" s="14" t="str">
        <f>'15はん'!G15</f>
        <v/>
      </c>
      <c r="AF17" s="14" t="str">
        <f>'16ぱん'!G15</f>
        <v/>
      </c>
      <c r="AG17" s="14" t="str">
        <f>'17はん'!G15</f>
        <v/>
      </c>
      <c r="AH17" s="14" t="str">
        <f>'18はん'!G15</f>
        <v/>
      </c>
      <c r="AI17" s="14" t="str">
        <f>'19はん'!G15</f>
        <v/>
      </c>
      <c r="AJ17" s="14" t="str">
        <f>'20ぱん'!G15</f>
        <v/>
      </c>
      <c r="AK17" s="14" t="str">
        <f>'21ぱん'!G15</f>
        <v/>
      </c>
    </row>
    <row r="18" spans="16:37" ht="30" customHeight="1" x14ac:dyDescent="0.55000000000000004"/>
    <row r="19" spans="16:37" ht="30" customHeight="1" x14ac:dyDescent="0.55000000000000004"/>
    <row r="20" spans="16:37" ht="30" customHeight="1" x14ac:dyDescent="0.55000000000000004"/>
    <row r="21" spans="16:37" ht="30" customHeight="1" x14ac:dyDescent="0.55000000000000004"/>
    <row r="22" spans="16:37" ht="30" customHeight="1" x14ac:dyDescent="0.55000000000000004"/>
    <row r="23" spans="16:37" ht="30" customHeight="1" x14ac:dyDescent="0.55000000000000004"/>
    <row r="24" spans="16:37" ht="30" customHeight="1" x14ac:dyDescent="0.55000000000000004">
      <c r="P24" s="19" t="s">
        <v>15</v>
      </c>
    </row>
    <row r="25" spans="16:37" ht="30" customHeight="1" x14ac:dyDescent="0.55000000000000004">
      <c r="P25" s="20"/>
      <c r="Q25" s="4">
        <v>1</v>
      </c>
      <c r="R25" s="4">
        <v>2</v>
      </c>
      <c r="S25" s="4">
        <v>3</v>
      </c>
      <c r="T25" s="4">
        <v>4</v>
      </c>
      <c r="U25" s="4">
        <v>5</v>
      </c>
      <c r="V25" s="4">
        <v>6</v>
      </c>
      <c r="W25" s="4">
        <v>7</v>
      </c>
      <c r="X25" s="4">
        <v>8</v>
      </c>
      <c r="Y25" s="4">
        <v>9</v>
      </c>
      <c r="Z25" s="4">
        <v>10</v>
      </c>
      <c r="AA25" s="4">
        <v>11</v>
      </c>
      <c r="AB25" s="4">
        <v>12</v>
      </c>
      <c r="AC25" s="4">
        <v>13</v>
      </c>
      <c r="AD25" s="4">
        <v>14</v>
      </c>
      <c r="AE25" s="4">
        <v>15</v>
      </c>
      <c r="AF25" s="4">
        <v>16</v>
      </c>
      <c r="AG25" s="4">
        <v>17</v>
      </c>
      <c r="AH25" s="4">
        <v>18</v>
      </c>
      <c r="AI25" s="4">
        <v>19</v>
      </c>
      <c r="AJ25" s="4">
        <v>20</v>
      </c>
      <c r="AK25" s="4">
        <v>21</v>
      </c>
    </row>
    <row r="26" spans="16:37" ht="30" customHeight="1" x14ac:dyDescent="0.55000000000000004">
      <c r="P26" s="21" t="str">
        <f>"ふりこの長さ　"&amp;'1ぱん'!B21&amp;"cm"</f>
        <v>ふりこの長さ　25cm</v>
      </c>
      <c r="Q26" s="15" t="str">
        <f>'1ぱん'!G21</f>
        <v/>
      </c>
      <c r="R26" s="15" t="str">
        <f>'2はん'!G21</f>
        <v/>
      </c>
      <c r="S26" s="15" t="str">
        <f>'3はん'!G21</f>
        <v/>
      </c>
      <c r="T26" s="15" t="str">
        <f>'4はん'!G21</f>
        <v/>
      </c>
      <c r="U26" s="15" t="str">
        <f>'5はん'!G21</f>
        <v/>
      </c>
      <c r="V26" s="15" t="str">
        <f>'6ぱん'!G21</f>
        <v/>
      </c>
      <c r="W26" s="15" t="str">
        <f>'7はん'!G21</f>
        <v/>
      </c>
      <c r="X26" s="15" t="str">
        <f>'8はん'!G21</f>
        <v/>
      </c>
      <c r="Y26" s="15" t="str">
        <f>'9はん'!G21</f>
        <v/>
      </c>
      <c r="Z26" s="15" t="str">
        <f>'10ぱん'!G21</f>
        <v/>
      </c>
      <c r="AA26" s="15" t="str">
        <f>'11ぱん'!G21</f>
        <v/>
      </c>
      <c r="AB26" s="15" t="str">
        <f>'12はん'!G21</f>
        <v/>
      </c>
      <c r="AC26" s="15" t="str">
        <f>'13はん'!G21</f>
        <v/>
      </c>
      <c r="AD26" s="15" t="str">
        <f>'14はん'!G21</f>
        <v/>
      </c>
      <c r="AE26" s="15" t="str">
        <f>'15はん'!G21</f>
        <v/>
      </c>
      <c r="AF26" s="15" t="str">
        <f>'16ぱん'!G21</f>
        <v/>
      </c>
      <c r="AG26" s="15" t="str">
        <f>'17はん'!G21</f>
        <v/>
      </c>
      <c r="AH26" s="15" t="str">
        <f>'18はん'!G21</f>
        <v/>
      </c>
      <c r="AI26" s="15" t="str">
        <f>'19はん'!G21</f>
        <v/>
      </c>
      <c r="AJ26" s="15" t="str">
        <f>'20ぱん'!G21</f>
        <v/>
      </c>
      <c r="AK26" s="15" t="str">
        <f>'21ぱん'!G21</f>
        <v/>
      </c>
    </row>
    <row r="27" spans="16:37" ht="30" customHeight="1" x14ac:dyDescent="0.55000000000000004">
      <c r="P27" s="21" t="str">
        <f>"ふりこの長さ　"&amp;'1ぱん'!B22&amp;"cm"</f>
        <v>ふりこの長さ　50cm</v>
      </c>
      <c r="Q27" s="15" t="str">
        <f>'1ぱん'!G22</f>
        <v/>
      </c>
      <c r="R27" s="15" t="str">
        <f>'2はん'!G22</f>
        <v/>
      </c>
      <c r="S27" s="15" t="str">
        <f>'3はん'!G22</f>
        <v/>
      </c>
      <c r="T27" s="15" t="str">
        <f>'4はん'!G22</f>
        <v/>
      </c>
      <c r="U27" s="15" t="str">
        <f>'5はん'!G22</f>
        <v/>
      </c>
      <c r="V27" s="15" t="str">
        <f>'6ぱん'!G22</f>
        <v/>
      </c>
      <c r="W27" s="15" t="str">
        <f>'7はん'!G22</f>
        <v/>
      </c>
      <c r="X27" s="15" t="str">
        <f>'8はん'!G22</f>
        <v/>
      </c>
      <c r="Y27" s="15" t="str">
        <f>'9はん'!G22</f>
        <v/>
      </c>
      <c r="Z27" s="15" t="str">
        <f>'10ぱん'!G22</f>
        <v/>
      </c>
      <c r="AA27" s="15" t="str">
        <f>'11ぱん'!G22</f>
        <v/>
      </c>
      <c r="AB27" s="15" t="str">
        <f>'12はん'!G22</f>
        <v/>
      </c>
      <c r="AC27" s="15" t="str">
        <f>'13はん'!G22</f>
        <v/>
      </c>
      <c r="AD27" s="15" t="str">
        <f>'14はん'!G22</f>
        <v/>
      </c>
      <c r="AE27" s="15" t="str">
        <f>'15はん'!G22</f>
        <v/>
      </c>
      <c r="AF27" s="15" t="str">
        <f>'16ぱん'!G22</f>
        <v/>
      </c>
      <c r="AG27" s="15" t="str">
        <f>'17はん'!G22</f>
        <v/>
      </c>
      <c r="AH27" s="15" t="str">
        <f>'18はん'!G22</f>
        <v/>
      </c>
      <c r="AI27" s="15" t="str">
        <f>'19はん'!G22</f>
        <v/>
      </c>
      <c r="AJ27" s="15" t="str">
        <f>'20ぱん'!G22</f>
        <v/>
      </c>
      <c r="AK27" s="15" t="str">
        <f>'21ぱん'!G22</f>
        <v/>
      </c>
    </row>
    <row r="28" spans="16:37" ht="30" customHeight="1" x14ac:dyDescent="0.55000000000000004">
      <c r="P28" s="21" t="str">
        <f>"ふりこの長さ　"&amp;'1ぱん'!B23&amp;"cm"</f>
        <v>ふりこの長さ　75cm</v>
      </c>
      <c r="Q28" s="15" t="str">
        <f>'1ぱん'!G23</f>
        <v/>
      </c>
      <c r="R28" s="15" t="str">
        <f>'2はん'!G23</f>
        <v/>
      </c>
      <c r="S28" s="15" t="str">
        <f>'3はん'!G23</f>
        <v/>
      </c>
      <c r="T28" s="15" t="str">
        <f>'4はん'!G23</f>
        <v/>
      </c>
      <c r="U28" s="15" t="str">
        <f>'5はん'!G23</f>
        <v/>
      </c>
      <c r="V28" s="15" t="str">
        <f>'6ぱん'!G23</f>
        <v/>
      </c>
      <c r="W28" s="15" t="str">
        <f>'7はん'!G23</f>
        <v/>
      </c>
      <c r="X28" s="15" t="str">
        <f>'8はん'!G23</f>
        <v/>
      </c>
      <c r="Y28" s="15" t="str">
        <f>'9はん'!G23</f>
        <v/>
      </c>
      <c r="Z28" s="15" t="str">
        <f>'10ぱん'!G23</f>
        <v/>
      </c>
      <c r="AA28" s="15" t="str">
        <f>'11ぱん'!G23</f>
        <v/>
      </c>
      <c r="AB28" s="15" t="str">
        <f>'12はん'!G23</f>
        <v/>
      </c>
      <c r="AC28" s="15" t="str">
        <f>'13はん'!G23</f>
        <v/>
      </c>
      <c r="AD28" s="15" t="str">
        <f>'14はん'!G23</f>
        <v/>
      </c>
      <c r="AE28" s="15" t="str">
        <f>'15はん'!G23</f>
        <v/>
      </c>
      <c r="AF28" s="15" t="str">
        <f>'16ぱん'!G23</f>
        <v/>
      </c>
      <c r="AG28" s="15" t="str">
        <f>'17はん'!G23</f>
        <v/>
      </c>
      <c r="AH28" s="15" t="str">
        <f>'18はん'!G23</f>
        <v/>
      </c>
      <c r="AI28" s="15" t="str">
        <f>'19はん'!G23</f>
        <v/>
      </c>
      <c r="AJ28" s="15" t="str">
        <f>'20ぱん'!G23</f>
        <v/>
      </c>
      <c r="AK28" s="15" t="str">
        <f>'21ぱん'!G23</f>
        <v/>
      </c>
    </row>
    <row r="29" spans="16:37" ht="30" customHeight="1" x14ac:dyDescent="0.55000000000000004"/>
    <row r="30" spans="16:37" ht="30" customHeight="1" x14ac:dyDescent="0.55000000000000004"/>
    <row r="31" spans="16:37" ht="30" customHeight="1" x14ac:dyDescent="0.55000000000000004"/>
    <row r="32" spans="16:37" ht="30" customHeight="1" x14ac:dyDescent="0.55000000000000004"/>
    <row r="33" ht="30" customHeight="1" x14ac:dyDescent="0.55000000000000004"/>
    <row r="34" ht="30" customHeight="1" x14ac:dyDescent="0.55000000000000004"/>
    <row r="35" ht="30" customHeight="1" x14ac:dyDescent="0.55000000000000004"/>
    <row r="36" ht="30" customHeight="1" x14ac:dyDescent="0.55000000000000004"/>
    <row r="37" ht="30" customHeight="1" x14ac:dyDescent="0.55000000000000004"/>
    <row r="38" ht="30" customHeight="1" x14ac:dyDescent="0.55000000000000004"/>
    <row r="39" ht="30" customHeight="1" x14ac:dyDescent="0.55000000000000004"/>
    <row r="40" ht="30" customHeight="1" x14ac:dyDescent="0.55000000000000004"/>
    <row r="41" ht="30" customHeight="1" x14ac:dyDescent="0.55000000000000004"/>
    <row r="42" ht="30" customHeight="1" x14ac:dyDescent="0.55000000000000004"/>
    <row r="43" ht="30" customHeight="1" x14ac:dyDescent="0.55000000000000004"/>
    <row r="44" ht="30" customHeight="1" x14ac:dyDescent="0.55000000000000004"/>
    <row r="45" ht="30" customHeight="1" x14ac:dyDescent="0.55000000000000004"/>
    <row r="46" ht="30" customHeight="1" x14ac:dyDescent="0.55000000000000004"/>
    <row r="47" ht="30" customHeight="1" x14ac:dyDescent="0.55000000000000004"/>
    <row r="48" ht="30" customHeight="1" x14ac:dyDescent="0.55000000000000004"/>
    <row r="49" ht="30" customHeight="1" x14ac:dyDescent="0.55000000000000004"/>
  </sheetData>
  <sheetProtection sheet="1" objects="1" scenarios="1"/>
  <phoneticPr fontId="1"/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B136D-4FD4-44C7-B010-7E3E44FD6D6B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18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D54B712E-082E-4744-A37B-801C17160275}"/>
  </dataValidations>
  <pageMargins left="0.7" right="0.7" top="0.75" bottom="0.75" header="0.3" footer="0.3"/>
  <pageSetup paperSize="9" orientation="portrait" horizontalDpi="4294967293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147C-60E3-448D-8778-90B82E1B72FE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19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7630716E-75AF-4553-AFCF-6A35F2CD337E}"/>
  </dataValidations>
  <pageMargins left="0.7" right="0.7" top="0.75" bottom="0.75" header="0.3" footer="0.3"/>
  <pageSetup paperSize="9" orientation="portrait" horizontalDpi="4294967293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ED41C-869F-4ED7-8E01-F4375BC4DF2F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20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31FCC248-9028-40CD-B653-84BA506F7475}"/>
  </dataValidations>
  <pageMargins left="0.7" right="0.7" top="0.75" bottom="0.75" header="0.3" footer="0.3"/>
  <pageSetup paperSize="9" orientation="portrait" horizontalDpi="4294967293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AB44A-48F0-45CE-B093-54FE29CE43BB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21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14B5EDA4-A1EE-4914-A989-0A5AED5E3039}"/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5022-50C6-43BD-8ECA-9BFC9EB2AD91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1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23"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23"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23"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23"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23"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23"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23"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23"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23"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AF9E5896-3016-455F-BC46-D0A0761F653D}"/>
  </dataValidation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C4A62-3522-46BC-A995-D91B248200DE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2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B7C7F5EE-3134-45E8-A80A-FFEAF7D8D68A}"/>
  </dataValidation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98B84-AD7D-41C9-996E-3A01867CB37B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3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68E90E38-C60B-40BA-BA4F-E42B211734FD}"/>
  </dataValidation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EC05C-D971-4FF2-8623-51D686DB1898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4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22F063A9-A698-4F06-8BBC-EE589B49D540}"/>
  </dataValidation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7A60E-E9E6-4C15-BDBE-7CF02161E2F4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5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97D949C7-424A-442C-924E-FEB1AE6B4B4D}"/>
  </dataValidation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FCB73-AB1E-45AD-98CE-92D1023DBA8D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6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3FD51DC2-D877-4F6A-AF00-E3188B9DAAD3}"/>
  </dataValidations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1A63A-2D38-4A20-AFC5-A0E02D28A065}">
  <dimension ref="A1:H25"/>
  <sheetViews>
    <sheetView zoomScale="80" zoomScaleNormal="80" workbookViewId="0">
      <selection activeCell="C5" sqref="C5"/>
    </sheetView>
  </sheetViews>
  <sheetFormatPr defaultRowHeight="18" x14ac:dyDescent="0.55000000000000004"/>
  <cols>
    <col min="1" max="1" width="11.75" customWidth="1"/>
    <col min="2" max="2" width="17.83203125" customWidth="1"/>
    <col min="3" max="5" width="14.83203125" customWidth="1"/>
    <col min="6" max="6" width="17.58203125" customWidth="1"/>
    <col min="7" max="7" width="16.58203125" customWidth="1"/>
  </cols>
  <sheetData>
    <row r="1" spans="1:8" ht="30.65" customHeight="1" x14ac:dyDescent="0.55000000000000004">
      <c r="A1" s="3">
        <v>7</v>
      </c>
      <c r="B1" s="2" t="s">
        <v>1</v>
      </c>
    </row>
    <row r="2" spans="1:8" ht="30.65" customHeight="1" x14ac:dyDescent="0.55000000000000004"/>
    <row r="3" spans="1:8" ht="39.65" customHeight="1" x14ac:dyDescent="0.8">
      <c r="C3" s="25" t="s">
        <v>2</v>
      </c>
      <c r="D3" s="25"/>
      <c r="E3" s="25"/>
      <c r="H3" s="5"/>
    </row>
    <row r="4" spans="1:8" ht="51" customHeight="1" x14ac:dyDescent="0.5500000000000000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5" customHeight="1" x14ac:dyDescent="0.5500000000000000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5" customHeight="1" x14ac:dyDescent="0.5500000000000000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5" customHeight="1" x14ac:dyDescent="0.5500000000000000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5" customHeight="1" x14ac:dyDescent="0.55000000000000004"/>
    <row r="9" spans="1:8" ht="30.65" customHeight="1" x14ac:dyDescent="0.55000000000000004"/>
    <row r="10" spans="1:8" ht="30.65" customHeight="1" x14ac:dyDescent="0.55000000000000004"/>
    <row r="11" spans="1:8" ht="39.65" customHeight="1" x14ac:dyDescent="0.8">
      <c r="C11" s="25" t="s">
        <v>2</v>
      </c>
      <c r="D11" s="25"/>
      <c r="E11" s="25"/>
      <c r="H11" s="5"/>
    </row>
    <row r="12" spans="1:8" ht="51" customHeight="1" x14ac:dyDescent="0.5500000000000000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5" customHeight="1" x14ac:dyDescent="0.5500000000000000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5" customHeight="1" x14ac:dyDescent="0.55000000000000004">
      <c r="B14" s="10">
        <f>'1ぱん'!B14</f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8" ht="45.65" customHeight="1" x14ac:dyDescent="0.55000000000000004">
      <c r="B15" s="10">
        <f>'1ぱん'!B15</f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8" ht="30.65" customHeight="1" x14ac:dyDescent="0.55000000000000004"/>
    <row r="17" spans="2:8" ht="30.65" customHeight="1" x14ac:dyDescent="0.55000000000000004"/>
    <row r="18" spans="2:8" ht="30.65" customHeight="1" x14ac:dyDescent="0.55000000000000004"/>
    <row r="19" spans="2:8" ht="39.65" customHeight="1" x14ac:dyDescent="0.8">
      <c r="C19" s="25" t="s">
        <v>2</v>
      </c>
      <c r="D19" s="25"/>
      <c r="E19" s="25"/>
      <c r="H19" s="5"/>
    </row>
    <row r="20" spans="2:8" ht="51" customHeight="1" x14ac:dyDescent="0.5500000000000000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5" customHeight="1" x14ac:dyDescent="0.5500000000000000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5" customHeight="1" x14ac:dyDescent="0.55000000000000004">
      <c r="B22" s="10">
        <f>'1ぱん'!B22</f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5" customHeight="1" x14ac:dyDescent="0.55000000000000004">
      <c r="B23" s="10">
        <f>'1ぱん'!B23</f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5" customHeight="1" x14ac:dyDescent="0.55000000000000004"/>
    <row r="25" spans="2:8" ht="30.65" customHeight="1" x14ac:dyDescent="0.5500000000000000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5441339F-C81E-45B7-9EEB-DAFFC18E853E}"/>
  </dataValidation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2337FD88-D8CA-4535-B6FD-1B88636268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aadb8-670c-4bbc-bf54-732c07c9b9a6"/>
    <ds:schemaRef ds:uri="9240f669-f077-4ccc-9b51-f4d7bb1f72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CA6F29-9DB2-45E4-B84D-AEAC035E38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BDF22-3BD6-43A1-A985-7B02338DDDBC}">
  <ds:schemaRefs>
    <ds:schemaRef ds:uri="http://purl.org/dc/dcmitype/"/>
    <ds:schemaRef ds:uri="http://schemas.microsoft.com/office/2006/documentManagement/types"/>
    <ds:schemaRef ds:uri="ceeaadb8-670c-4bbc-bf54-732c07c9b9a6"/>
    <ds:schemaRef ds:uri="http://purl.org/dc/elements/1.1/"/>
    <ds:schemaRef ds:uri="9240f669-f077-4ccc-9b51-f4d7bb1f72fc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23</vt:i4>
      </vt:variant>
    </vt:vector>
  </HeadingPairs>
  <TitlesOfParts>
    <vt:vector size="23" baseType="lpstr">
      <vt:lpstr>使い方</vt:lpstr>
      <vt:lpstr>集約結果 </vt:lpstr>
      <vt:lpstr>1ぱん</vt:lpstr>
      <vt:lpstr>2はん</vt:lpstr>
      <vt:lpstr>3はん</vt:lpstr>
      <vt:lpstr>4はん</vt:lpstr>
      <vt:lpstr>5はん</vt:lpstr>
      <vt:lpstr>6ぱん</vt:lpstr>
      <vt:lpstr>7はん</vt:lpstr>
      <vt:lpstr>8はん</vt:lpstr>
      <vt:lpstr>9はん</vt:lpstr>
      <vt:lpstr>10ぱん</vt:lpstr>
      <vt:lpstr>11ぱん</vt:lpstr>
      <vt:lpstr>12はん</vt:lpstr>
      <vt:lpstr>13はん</vt:lpstr>
      <vt:lpstr>14はん</vt:lpstr>
      <vt:lpstr>15はん</vt:lpstr>
      <vt:lpstr>16ぱん</vt:lpstr>
      <vt:lpstr>17はん</vt:lpstr>
      <vt:lpstr>18はん</vt:lpstr>
      <vt:lpstr>19はん</vt:lpstr>
      <vt:lpstr>20ぱん</vt:lpstr>
      <vt:lpstr>21ぱん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2024-05-31T00:56:20Z</dcterms:created>
  <dcterms:modified xsi:type="dcterms:W3CDTF">2025-04-17T06:40:30Z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