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143" documentId="13_ncr:1_{5538A79D-1208-4841-9E17-7F5AF48C6931}" xr6:coauthVersionLast="47" xr6:coauthVersionMax="47" xr10:uidLastSave="{F15C9515-5946-45EF-8D32-7AAFB5AA41B8}"/>
  <bookViews>
    <workbookView xWindow="-120" yWindow="-120" windowWidth="29040" windowHeight="15720" tabRatio="705" xr2:uid="{0AF03DB9-4DED-4F9E-A6E8-4330300CCD19}"/>
  </bookViews>
  <sheets>
    <sheet name="使い方" sheetId="47" r:id="rId1"/>
    <sheet name="集約結果 " sheetId="44" r:id="rId2"/>
    <sheet name="1ぱん" sheetId="12" r:id="rId3"/>
    <sheet name="2はん" sheetId="36" r:id="rId4"/>
    <sheet name="3はん" sheetId="37" r:id="rId5"/>
    <sheet name="4はん" sheetId="38" r:id="rId6"/>
    <sheet name="5はん" sheetId="39" r:id="rId7"/>
    <sheet name="6ぱん" sheetId="40" r:id="rId8"/>
    <sheet name="7はん" sheetId="32" r:id="rId9"/>
    <sheet name="8はん" sheetId="33" r:id="rId10"/>
    <sheet name="9はん" sheetId="34" r:id="rId11"/>
    <sheet name="10ぱん" sheetId="35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47" l="1"/>
  <c r="F23" i="47"/>
  <c r="G22" i="47"/>
  <c r="F22" i="47"/>
  <c r="F21" i="47"/>
  <c r="G21" i="47" s="1"/>
  <c r="G15" i="47"/>
  <c r="F15" i="47"/>
  <c r="G14" i="47"/>
  <c r="F14" i="47"/>
  <c r="G13" i="47"/>
  <c r="F13" i="47"/>
  <c r="G7" i="47"/>
  <c r="F7" i="47"/>
  <c r="G6" i="47"/>
  <c r="F6" i="47"/>
  <c r="F5" i="47"/>
  <c r="G5" i="47" s="1"/>
  <c r="P4" i="44" l="1"/>
  <c r="P5" i="44"/>
  <c r="P6" i="44"/>
  <c r="P15" i="44"/>
  <c r="P16" i="44"/>
  <c r="P17" i="44"/>
  <c r="P26" i="44"/>
  <c r="P27" i="44"/>
  <c r="P28" i="44"/>
  <c r="B22" i="37"/>
  <c r="B23" i="37"/>
  <c r="B22" i="38"/>
  <c r="B23" i="38"/>
  <c r="B22" i="39"/>
  <c r="B23" i="39"/>
  <c r="B22" i="40"/>
  <c r="B23" i="40"/>
  <c r="B22" i="32"/>
  <c r="B23" i="32"/>
  <c r="B22" i="33"/>
  <c r="B23" i="33"/>
  <c r="B22" i="34"/>
  <c r="B23" i="34"/>
  <c r="B22" i="35"/>
  <c r="B23" i="35"/>
  <c r="B22" i="36"/>
  <c r="B23" i="36"/>
  <c r="B21" i="37"/>
  <c r="B21" i="38"/>
  <c r="B21" i="39"/>
  <c r="B21" i="40"/>
  <c r="B21" i="32"/>
  <c r="B21" i="33"/>
  <c r="B21" i="34"/>
  <c r="B21" i="35"/>
  <c r="B21" i="36"/>
  <c r="B14" i="37"/>
  <c r="B15" i="37"/>
  <c r="B14" i="38"/>
  <c r="B15" i="38"/>
  <c r="B14" i="39"/>
  <c r="B15" i="39"/>
  <c r="B14" i="40"/>
  <c r="B15" i="40"/>
  <c r="B14" i="32"/>
  <c r="B15" i="32"/>
  <c r="B14" i="33"/>
  <c r="B15" i="33"/>
  <c r="B14" i="34"/>
  <c r="B15" i="34"/>
  <c r="B14" i="35"/>
  <c r="B15" i="35"/>
  <c r="B14" i="36"/>
  <c r="B15" i="36"/>
  <c r="B13" i="37"/>
  <c r="B13" i="38"/>
  <c r="B13" i="39"/>
  <c r="B13" i="40"/>
  <c r="B13" i="32"/>
  <c r="B13" i="33"/>
  <c r="B13" i="34"/>
  <c r="B13" i="35"/>
  <c r="B13" i="36"/>
  <c r="B6" i="37"/>
  <c r="B7" i="37"/>
  <c r="B6" i="38"/>
  <c r="B7" i="38"/>
  <c r="B6" i="39"/>
  <c r="B7" i="39"/>
  <c r="B6" i="40"/>
  <c r="B7" i="40"/>
  <c r="B6" i="32"/>
  <c r="B7" i="32"/>
  <c r="B6" i="33"/>
  <c r="B7" i="33"/>
  <c r="B6" i="34"/>
  <c r="B7" i="34"/>
  <c r="B6" i="35"/>
  <c r="B7" i="35"/>
  <c r="B6" i="36"/>
  <c r="B7" i="36"/>
  <c r="B5" i="37"/>
  <c r="B5" i="38"/>
  <c r="B5" i="39"/>
  <c r="B5" i="40"/>
  <c r="B5" i="32"/>
  <c r="B5" i="33"/>
  <c r="B5" i="34"/>
  <c r="B5" i="35"/>
  <c r="B5" i="36"/>
  <c r="G15" i="37"/>
  <c r="G15" i="38"/>
  <c r="G15" i="39"/>
  <c r="G15" i="40"/>
  <c r="G15" i="32"/>
  <c r="W17" i="44" s="1"/>
  <c r="G15" i="33"/>
  <c r="G15" i="34"/>
  <c r="G15" i="35"/>
  <c r="G14" i="37"/>
  <c r="G14" i="38"/>
  <c r="G14" i="39"/>
  <c r="G14" i="40"/>
  <c r="G14" i="32"/>
  <c r="W16" i="44" s="1"/>
  <c r="G14" i="33"/>
  <c r="G14" i="34"/>
  <c r="G14" i="35"/>
  <c r="G14" i="12"/>
  <c r="G13" i="37"/>
  <c r="G13" i="38"/>
  <c r="G13" i="39"/>
  <c r="G13" i="40"/>
  <c r="G13" i="32"/>
  <c r="G13" i="33"/>
  <c r="G13" i="34"/>
  <c r="Y15" i="44" s="1"/>
  <c r="G13" i="35"/>
  <c r="G21" i="33"/>
  <c r="G22" i="37"/>
  <c r="G23" i="38"/>
  <c r="G23" i="33"/>
  <c r="G7" i="36"/>
  <c r="G6" i="36"/>
  <c r="G6" i="38"/>
  <c r="G5" i="38"/>
  <c r="T4" i="44" s="1"/>
  <c r="G7" i="39"/>
  <c r="U6" i="44" s="1"/>
  <c r="G7" i="35"/>
  <c r="F23" i="36"/>
  <c r="G23" i="36" s="1"/>
  <c r="R28" i="44" s="1"/>
  <c r="F22" i="36"/>
  <c r="G22" i="36" s="1"/>
  <c r="F21" i="36"/>
  <c r="G21" i="36" s="1"/>
  <c r="R26" i="44" s="1"/>
  <c r="F15" i="36"/>
  <c r="G15" i="36" s="1"/>
  <c r="F14" i="36"/>
  <c r="G14" i="36" s="1"/>
  <c r="F13" i="36"/>
  <c r="G13" i="36" s="1"/>
  <c r="F7" i="36"/>
  <c r="F6" i="36"/>
  <c r="R5" i="44" s="1"/>
  <c r="F5" i="36"/>
  <c r="G5" i="36" s="1"/>
  <c r="R4" i="44" s="1"/>
  <c r="F23" i="37"/>
  <c r="G23" i="37" s="1"/>
  <c r="S28" i="44" s="1"/>
  <c r="F22" i="37"/>
  <c r="F21" i="37"/>
  <c r="G21" i="37" s="1"/>
  <c r="S26" i="44" s="1"/>
  <c r="F15" i="37"/>
  <c r="S17" i="44" s="1"/>
  <c r="F14" i="37"/>
  <c r="S16" i="44" s="1"/>
  <c r="F13" i="37"/>
  <c r="S15" i="44" s="1"/>
  <c r="F7" i="37"/>
  <c r="F6" i="37"/>
  <c r="G6" i="37" s="1"/>
  <c r="F5" i="37"/>
  <c r="G5" i="37" s="1"/>
  <c r="F23" i="38"/>
  <c r="F22" i="38"/>
  <c r="G22" i="38" s="1"/>
  <c r="T27" i="44" s="1"/>
  <c r="F21" i="38"/>
  <c r="G21" i="38" s="1"/>
  <c r="F15" i="38"/>
  <c r="F14" i="38"/>
  <c r="F13" i="38"/>
  <c r="F7" i="38"/>
  <c r="G7" i="38" s="1"/>
  <c r="F6" i="38"/>
  <c r="F5" i="38"/>
  <c r="F23" i="39"/>
  <c r="G23" i="39" s="1"/>
  <c r="F22" i="39"/>
  <c r="F21" i="39"/>
  <c r="G21" i="39" s="1"/>
  <c r="F15" i="39"/>
  <c r="F14" i="39"/>
  <c r="F13" i="39"/>
  <c r="U15" i="44" s="1"/>
  <c r="F7" i="39"/>
  <c r="F6" i="39"/>
  <c r="G6" i="39" s="1"/>
  <c r="U5" i="44" s="1"/>
  <c r="F5" i="39"/>
  <c r="G5" i="39" s="1"/>
  <c r="U4" i="44" s="1"/>
  <c r="F23" i="40"/>
  <c r="G23" i="40" s="1"/>
  <c r="F22" i="40"/>
  <c r="G22" i="40" s="1"/>
  <c r="V27" i="44" s="1"/>
  <c r="F21" i="40"/>
  <c r="G21" i="40" s="1"/>
  <c r="F15" i="40"/>
  <c r="F14" i="40"/>
  <c r="F13" i="40"/>
  <c r="F7" i="40"/>
  <c r="G7" i="40" s="1"/>
  <c r="V6" i="44" s="1"/>
  <c r="F6" i="40"/>
  <c r="G6" i="40" s="1"/>
  <c r="V5" i="44" s="1"/>
  <c r="F5" i="40"/>
  <c r="G5" i="40" s="1"/>
  <c r="V4" i="44" s="1"/>
  <c r="F23" i="32"/>
  <c r="G23" i="32" s="1"/>
  <c r="F22" i="32"/>
  <c r="G22" i="32" s="1"/>
  <c r="F21" i="32"/>
  <c r="G21" i="32" s="1"/>
  <c r="F15" i="32"/>
  <c r="F14" i="32"/>
  <c r="F13" i="32"/>
  <c r="F7" i="32"/>
  <c r="G7" i="32" s="1"/>
  <c r="F6" i="32"/>
  <c r="F5" i="32"/>
  <c r="G5" i="32" s="1"/>
  <c r="W4" i="44" s="1"/>
  <c r="F23" i="33"/>
  <c r="F22" i="33"/>
  <c r="G22" i="33" s="1"/>
  <c r="F21" i="33"/>
  <c r="F15" i="33"/>
  <c r="F14" i="33"/>
  <c r="F13" i="33"/>
  <c r="F7" i="33"/>
  <c r="F6" i="33"/>
  <c r="G6" i="33" s="1"/>
  <c r="X5" i="44" s="1"/>
  <c r="F5" i="33"/>
  <c r="G5" i="33" s="1"/>
  <c r="F23" i="34"/>
  <c r="F22" i="34"/>
  <c r="G22" i="34" s="1"/>
  <c r="Y27" i="44" s="1"/>
  <c r="F21" i="34"/>
  <c r="G21" i="34" s="1"/>
  <c r="F15" i="34"/>
  <c r="F14" i="34"/>
  <c r="F13" i="34"/>
  <c r="F7" i="34"/>
  <c r="G7" i="34" s="1"/>
  <c r="F6" i="34"/>
  <c r="G6" i="34" s="1"/>
  <c r="F5" i="34"/>
  <c r="G5" i="34" s="1"/>
  <c r="F23" i="12"/>
  <c r="G23" i="12" s="1"/>
  <c r="Q28" i="44" s="1"/>
  <c r="F22" i="12"/>
  <c r="G22" i="12" s="1"/>
  <c r="F21" i="12"/>
  <c r="G21" i="12" s="1"/>
  <c r="Q26" i="44" s="1"/>
  <c r="F15" i="12"/>
  <c r="G15" i="12" s="1"/>
  <c r="F14" i="12"/>
  <c r="F13" i="12"/>
  <c r="G13" i="12" s="1"/>
  <c r="F7" i="12"/>
  <c r="G7" i="12" s="1"/>
  <c r="F6" i="12"/>
  <c r="G6" i="12" s="1"/>
  <c r="F5" i="12"/>
  <c r="G5" i="12" s="1"/>
  <c r="F22" i="35"/>
  <c r="G22" i="35" s="1"/>
  <c r="Z27" i="44" s="1"/>
  <c r="F23" i="35"/>
  <c r="G23" i="35" s="1"/>
  <c r="F21" i="35"/>
  <c r="F15" i="35"/>
  <c r="Z17" i="44" s="1"/>
  <c r="F14" i="35"/>
  <c r="Z16" i="44" s="1"/>
  <c r="F13" i="35"/>
  <c r="F6" i="35"/>
  <c r="G6" i="35" s="1"/>
  <c r="F7" i="35"/>
  <c r="F5" i="35"/>
  <c r="T28" i="44"/>
  <c r="R15" i="44" l="1"/>
  <c r="R17" i="44"/>
  <c r="R16" i="44"/>
  <c r="T17" i="44"/>
  <c r="Y17" i="44"/>
  <c r="X17" i="44"/>
  <c r="Y16" i="44"/>
  <c r="V16" i="44"/>
  <c r="G6" i="32"/>
  <c r="W5" i="44" s="1"/>
  <c r="Z6" i="44"/>
  <c r="Q16" i="44"/>
  <c r="Z5" i="44"/>
  <c r="X27" i="44"/>
  <c r="V17" i="44"/>
  <c r="U16" i="44"/>
  <c r="S6" i="44"/>
  <c r="Q15" i="44"/>
  <c r="G7" i="37"/>
  <c r="G22" i="39"/>
  <c r="U27" i="44" s="1"/>
  <c r="Z15" i="44"/>
  <c r="Q6" i="44"/>
  <c r="X28" i="44"/>
  <c r="W27" i="44"/>
  <c r="U17" i="44"/>
  <c r="R6" i="44"/>
  <c r="G5" i="35"/>
  <c r="Z4" i="44" s="1"/>
  <c r="G7" i="33"/>
  <c r="X6" i="44" s="1"/>
  <c r="G23" i="34"/>
  <c r="Y28" i="44" s="1"/>
  <c r="G21" i="35"/>
  <c r="Z26" i="44" s="1"/>
  <c r="Y26" i="44"/>
  <c r="W26" i="44"/>
  <c r="V26" i="44"/>
  <c r="W28" i="44"/>
  <c r="U26" i="44"/>
  <c r="V28" i="44"/>
  <c r="T26" i="44"/>
  <c r="Z28" i="44"/>
  <c r="Q27" i="44"/>
  <c r="U28" i="44"/>
  <c r="X26" i="44"/>
  <c r="R27" i="44"/>
  <c r="S27" i="44"/>
  <c r="W6" i="44"/>
  <c r="Y5" i="44"/>
  <c r="Q5" i="44"/>
  <c r="Y4" i="44"/>
  <c r="S4" i="44"/>
  <c r="X4" i="44"/>
  <c r="Y6" i="44"/>
  <c r="S5" i="44"/>
  <c r="T5" i="44"/>
  <c r="Q4" i="44"/>
  <c r="T6" i="44"/>
  <c r="Q17" i="44"/>
  <c r="T16" i="44"/>
  <c r="X16" i="44"/>
  <c r="V15" i="44"/>
  <c r="T15" i="44"/>
  <c r="X15" i="44"/>
  <c r="W15" i="44"/>
</calcChain>
</file>

<file path=xl/sharedStrings.xml><?xml version="1.0" encoding="utf-8"?>
<sst xmlns="http://schemas.openxmlformats.org/spreadsheetml/2006/main" count="277" uniqueCount="26">
  <si>
    <t>サンプル</t>
    <phoneticPr fontId="1"/>
  </si>
  <si>
    <t>班</t>
    <rPh sb="0" eb="1">
      <t>ハン</t>
    </rPh>
    <phoneticPr fontId="1"/>
  </si>
  <si>
    <t>ふりこが10往復する時間（秒）</t>
    <rPh sb="6" eb="8">
      <t>オウフク</t>
    </rPh>
    <rPh sb="10" eb="12">
      <t>ジカン</t>
    </rPh>
    <rPh sb="13" eb="14">
      <t>ビョウ</t>
    </rPh>
    <phoneticPr fontId="1"/>
  </si>
  <si>
    <t>ふれはば（°）</t>
    <phoneticPr fontId="1"/>
  </si>
  <si>
    <t>1回目</t>
    <rPh sb="1" eb="2">
      <t>カイ</t>
    </rPh>
    <rPh sb="2" eb="3">
      <t>メ</t>
    </rPh>
    <phoneticPr fontId="1"/>
  </si>
  <si>
    <t>2回目</t>
    <rPh sb="1" eb="2">
      <t>カイ</t>
    </rPh>
    <rPh sb="2" eb="3">
      <t>メ</t>
    </rPh>
    <phoneticPr fontId="1"/>
  </si>
  <si>
    <t>3回目</t>
    <rPh sb="1" eb="2">
      <t>カイ</t>
    </rPh>
    <rPh sb="2" eb="3">
      <t>メ</t>
    </rPh>
    <phoneticPr fontId="1"/>
  </si>
  <si>
    <t>10往復する時間の平均（秒）</t>
    <rPh sb="2" eb="4">
      <t>オウフク</t>
    </rPh>
    <rPh sb="6" eb="8">
      <t>ジカン</t>
    </rPh>
    <rPh sb="9" eb="11">
      <t>ヘイキン</t>
    </rPh>
    <rPh sb="12" eb="13">
      <t>ビョウ</t>
    </rPh>
    <phoneticPr fontId="1"/>
  </si>
  <si>
    <t>1往復する時間（秒）</t>
    <rPh sb="1" eb="3">
      <t>オウフク</t>
    </rPh>
    <rPh sb="5" eb="7">
      <t>ジカン</t>
    </rPh>
    <rPh sb="8" eb="9">
      <t>ビョウ</t>
    </rPh>
    <phoneticPr fontId="1"/>
  </si>
  <si>
    <t>入力が完了した例</t>
    <rPh sb="0" eb="2">
      <t>ニュウリョク</t>
    </rPh>
    <rPh sb="3" eb="5">
      <t>カンリョウ</t>
    </rPh>
    <rPh sb="7" eb="8">
      <t>レイ</t>
    </rPh>
    <phoneticPr fontId="1"/>
  </si>
  <si>
    <t>おもりの重さ（ｇ）</t>
    <rPh sb="4" eb="5">
      <t>オモ</t>
    </rPh>
    <phoneticPr fontId="1"/>
  </si>
  <si>
    <t>ふりこの長さ（cm）</t>
    <rPh sb="4" eb="5">
      <t>ナガ</t>
    </rPh>
    <phoneticPr fontId="1"/>
  </si>
  <si>
    <t>ふれはば</t>
    <phoneticPr fontId="1"/>
  </si>
  <si>
    <t>1班</t>
    <rPh sb="1" eb="2">
      <t>ハン</t>
    </rPh>
    <phoneticPr fontId="1"/>
  </si>
  <si>
    <t>2班</t>
    <rPh sb="1" eb="2">
      <t>ハン</t>
    </rPh>
    <phoneticPr fontId="1"/>
  </si>
  <si>
    <t>3班</t>
    <rPh sb="1" eb="2">
      <t>ハン</t>
    </rPh>
    <phoneticPr fontId="1"/>
  </si>
  <si>
    <t>4班</t>
    <rPh sb="1" eb="2">
      <t>ハン</t>
    </rPh>
    <phoneticPr fontId="1"/>
  </si>
  <si>
    <t>5班</t>
    <rPh sb="1" eb="2">
      <t>ハン</t>
    </rPh>
    <phoneticPr fontId="1"/>
  </si>
  <si>
    <t>6班</t>
    <rPh sb="1" eb="2">
      <t>ハン</t>
    </rPh>
    <phoneticPr fontId="1"/>
  </si>
  <si>
    <t>7班</t>
    <rPh sb="1" eb="2">
      <t>ハン</t>
    </rPh>
    <phoneticPr fontId="1"/>
  </si>
  <si>
    <t>8班</t>
    <rPh sb="1" eb="2">
      <t>ハン</t>
    </rPh>
    <phoneticPr fontId="1"/>
  </si>
  <si>
    <t>9班</t>
    <rPh sb="1" eb="2">
      <t>ハン</t>
    </rPh>
    <phoneticPr fontId="1"/>
  </si>
  <si>
    <t>10班</t>
    <rPh sb="2" eb="3">
      <t>ハン</t>
    </rPh>
    <phoneticPr fontId="1"/>
  </si>
  <si>
    <t>おもりの重さ</t>
    <rPh sb="4" eb="5">
      <t>オモ</t>
    </rPh>
    <phoneticPr fontId="1"/>
  </si>
  <si>
    <t>ふりこの長さ</t>
    <phoneticPr fontId="1"/>
  </si>
  <si>
    <t>ふれはば
（°）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</si>
</sst>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&quot;ふれはば&quot;#&quot;°&quot;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  <font>
      <b/>
      <sz val="26"/>
      <color indexed="8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8"/>
      <color rgb="FFFF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indexed="8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D5"/>
        <bgColor indexed="64"/>
      </patternFill>
    </fill>
    <fill>
      <patternFill patternType="solid">
        <fgColor rgb="FFFFEBEB"/>
        <bgColor indexed="64"/>
      </patternFill>
    </fill>
    <fill>
      <patternFill patternType="solid">
        <fgColor rgb="FFE1F7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6" fontId="2" fillId="0" borderId="1" xfId="0" applyNumberFormat="1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6" fontId="10" fillId="2" borderId="1" xfId="0" applyNumberFormat="1" applyFont="1" applyFill="1" applyBorder="1">
      <alignment vertical="center"/>
    </xf>
    <xf numFmtId="176" fontId="11" fillId="0" borderId="1" xfId="0" applyNumberFormat="1" applyFont="1" applyBorder="1">
      <alignment vertical="center"/>
    </xf>
    <xf numFmtId="176" fontId="10" fillId="3" borderId="1" xfId="0" applyNumberFormat="1" applyFont="1" applyFill="1" applyBorder="1">
      <alignment vertical="center"/>
    </xf>
    <xf numFmtId="176" fontId="10" fillId="4" borderId="1" xfId="0" applyNumberFormat="1" applyFont="1" applyFill="1" applyBorder="1">
      <alignment vertical="center"/>
    </xf>
    <xf numFmtId="176" fontId="3" fillId="2" borderId="1" xfId="0" applyNumberFormat="1" applyFont="1" applyFill="1" applyBorder="1" applyProtection="1">
      <alignment vertical="center"/>
      <protection locked="0"/>
    </xf>
    <xf numFmtId="176" fontId="3" fillId="3" borderId="1" xfId="0" applyNumberFormat="1" applyFont="1" applyFill="1" applyBorder="1" applyProtection="1">
      <alignment vertical="center"/>
      <protection locked="0"/>
    </xf>
    <xf numFmtId="176" fontId="3" fillId="4" borderId="1" xfId="0" applyNumberFormat="1" applyFont="1" applyFill="1" applyBorder="1" applyProtection="1">
      <alignment vertical="center"/>
      <protection locked="0"/>
    </xf>
    <xf numFmtId="0" fontId="12" fillId="0" borderId="0" xfId="0" applyFont="1" applyAlignment="1"/>
    <xf numFmtId="0" fontId="0" fillId="0" borderId="1" xfId="0" applyBorder="1">
      <alignment vertical="center"/>
    </xf>
    <xf numFmtId="177" fontId="8" fillId="0" borderId="1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0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E1F7FF"/>
      <color rgb="FFFFEBEB"/>
      <color rgb="FFFFFFD5"/>
      <color rgb="FFFFFF99"/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altLang="ja-JP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3571493296832746E-2"/>
          <c:y val="0.20106481481481481"/>
          <c:w val="0.87585915479523246"/>
          <c:h val="0.672646908719743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'集約結果 '!$P$4</c:f>
              <c:strCache>
                <c:ptCount val="1"/>
                <c:pt idx="0">
                  <c:v>ふれはば 10°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altLang="ja-JP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'集約結果 '!$Q$3:$Z$3</c:f>
              <c:strCache>
                <c:ptCount val="10"/>
                <c:pt idx="0">
                  <c:v>1班</c:v>
                </c:pt>
                <c:pt idx="1">
                  <c:v>2班</c:v>
                </c:pt>
                <c:pt idx="2">
                  <c:v>3班</c:v>
                </c:pt>
                <c:pt idx="3">
                  <c:v>4班</c:v>
                </c:pt>
                <c:pt idx="4">
                  <c:v>5班</c:v>
                </c:pt>
                <c:pt idx="5">
                  <c:v>6班</c:v>
                </c:pt>
                <c:pt idx="6">
                  <c:v>7班</c:v>
                </c:pt>
                <c:pt idx="7">
                  <c:v>8班</c:v>
                </c:pt>
                <c:pt idx="8">
                  <c:v>9班</c:v>
                </c:pt>
                <c:pt idx="9">
                  <c:v>10班</c:v>
                </c:pt>
              </c:strCache>
            </c:strRef>
          </c:xVal>
          <c:yVal>
            <c:numRef>
              <c:f>'集約結果 '!$Q$4:$Z$4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B2-4CB7-99B7-AE56C32C6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9307152"/>
        <c:axId val="785104960"/>
      </c:scatterChart>
      <c:valAx>
        <c:axId val="589307152"/>
        <c:scaling>
          <c:orientation val="minMax"/>
          <c:max val="11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rgbClr val="FFFFD5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5104960"/>
        <c:crosses val="autoZero"/>
        <c:crossBetween val="midCat"/>
      </c:valAx>
      <c:valAx>
        <c:axId val="785104960"/>
        <c:scaling>
          <c:orientation val="minMax"/>
          <c:max val="2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307152"/>
        <c:crosses val="autoZero"/>
        <c:crossBetween val="midCat"/>
        <c:maj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FFFFD5"/>
    </a:solidFill>
    <a:ln w="9525" cap="flat" cmpd="sng" algn="ctr">
      <a:noFill/>
      <a:round/>
    </a:ln>
    <a:effectLst/>
  </c:spPr>
  <c:txPr>
    <a:bodyPr/>
    <a:lstStyle/>
    <a:p>
      <a:pPr>
        <a:defRPr lang="en-US" altLang="ja-JP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altLang="ja-JP" sz="1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ふれはば</a:t>
            </a:r>
            <a:r>
              <a:rPr lang="en-US" altLang="ja-JP"/>
              <a:t>20°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altLang="ja-JP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3571493296832746E-2"/>
          <c:y val="0.20106481481481481"/>
          <c:w val="0.87585915479523246"/>
          <c:h val="0.672646908719743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'集約結果 '!$P$5</c:f>
              <c:strCache>
                <c:ptCount val="1"/>
                <c:pt idx="0">
                  <c:v>ふれはば 20°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altLang="ja-JP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'集約結果 '!$Q$3:$Z$3</c:f>
              <c:strCache>
                <c:ptCount val="10"/>
                <c:pt idx="0">
                  <c:v>1班</c:v>
                </c:pt>
                <c:pt idx="1">
                  <c:v>2班</c:v>
                </c:pt>
                <c:pt idx="2">
                  <c:v>3班</c:v>
                </c:pt>
                <c:pt idx="3">
                  <c:v>4班</c:v>
                </c:pt>
                <c:pt idx="4">
                  <c:v>5班</c:v>
                </c:pt>
                <c:pt idx="5">
                  <c:v>6班</c:v>
                </c:pt>
                <c:pt idx="6">
                  <c:v>7班</c:v>
                </c:pt>
                <c:pt idx="7">
                  <c:v>8班</c:v>
                </c:pt>
                <c:pt idx="8">
                  <c:v>9班</c:v>
                </c:pt>
                <c:pt idx="9">
                  <c:v>10班</c:v>
                </c:pt>
              </c:strCache>
            </c:strRef>
          </c:xVal>
          <c:yVal>
            <c:numRef>
              <c:f>'集約結果 '!$Q$5:$Z$5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E5-40E1-A137-A61C75827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9307152"/>
        <c:axId val="785104960"/>
      </c:scatterChart>
      <c:valAx>
        <c:axId val="589307152"/>
        <c:scaling>
          <c:orientation val="minMax"/>
          <c:max val="11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rgbClr val="FFFFD5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5104960"/>
        <c:crosses val="autoZero"/>
        <c:crossBetween val="midCat"/>
      </c:valAx>
      <c:valAx>
        <c:axId val="785104960"/>
        <c:scaling>
          <c:orientation val="minMax"/>
          <c:max val="2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307152"/>
        <c:crosses val="autoZero"/>
        <c:crossBetween val="midCat"/>
        <c:maj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FFFFD5"/>
    </a:solidFill>
    <a:ln w="9525" cap="flat" cmpd="sng" algn="ctr">
      <a:noFill/>
      <a:round/>
    </a:ln>
    <a:effectLst/>
  </c:spPr>
  <c:txPr>
    <a:bodyPr/>
    <a:lstStyle/>
    <a:p>
      <a:pPr>
        <a:defRPr lang="en-US" altLang="ja-JP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altLang="ja-JP" sz="1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ふれはば</a:t>
            </a:r>
            <a:r>
              <a:rPr lang="en-US" altLang="ja-JP"/>
              <a:t>30°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altLang="ja-JP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3571493296832746E-2"/>
          <c:y val="0.20106481481481481"/>
          <c:w val="0.87585915479523246"/>
          <c:h val="0.672646908719743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'集約結果 '!$P$6</c:f>
              <c:strCache>
                <c:ptCount val="1"/>
                <c:pt idx="0">
                  <c:v>ふれはば 30°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altLang="ja-JP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'集約結果 '!$Q$3:$Z$3</c:f>
              <c:strCache>
                <c:ptCount val="10"/>
                <c:pt idx="0">
                  <c:v>1班</c:v>
                </c:pt>
                <c:pt idx="1">
                  <c:v>2班</c:v>
                </c:pt>
                <c:pt idx="2">
                  <c:v>3班</c:v>
                </c:pt>
                <c:pt idx="3">
                  <c:v>4班</c:v>
                </c:pt>
                <c:pt idx="4">
                  <c:v>5班</c:v>
                </c:pt>
                <c:pt idx="5">
                  <c:v>6班</c:v>
                </c:pt>
                <c:pt idx="6">
                  <c:v>7班</c:v>
                </c:pt>
                <c:pt idx="7">
                  <c:v>8班</c:v>
                </c:pt>
                <c:pt idx="8">
                  <c:v>9班</c:v>
                </c:pt>
                <c:pt idx="9">
                  <c:v>10班</c:v>
                </c:pt>
              </c:strCache>
            </c:strRef>
          </c:xVal>
          <c:yVal>
            <c:numRef>
              <c:f>'集約結果 '!$Q$6:$Z$6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DF-4286-B3D6-A986191CD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9307152"/>
        <c:axId val="785104960"/>
      </c:scatterChart>
      <c:valAx>
        <c:axId val="589307152"/>
        <c:scaling>
          <c:orientation val="minMax"/>
          <c:max val="11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rgbClr val="FFFFD5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5104960"/>
        <c:crosses val="autoZero"/>
        <c:crossBetween val="midCat"/>
      </c:valAx>
      <c:valAx>
        <c:axId val="785104960"/>
        <c:scaling>
          <c:orientation val="minMax"/>
          <c:max val="2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307152"/>
        <c:crosses val="autoZero"/>
        <c:crossBetween val="midCat"/>
        <c:maj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FFFFD5"/>
    </a:solidFill>
    <a:ln w="9525" cap="flat" cmpd="sng" algn="ctr">
      <a:noFill/>
      <a:round/>
    </a:ln>
    <a:effectLst/>
  </c:spPr>
  <c:txPr>
    <a:bodyPr/>
    <a:lstStyle/>
    <a:p>
      <a:pPr>
        <a:defRPr lang="en-US" altLang="ja-JP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altLang="ja-JP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3571493296832746E-2"/>
          <c:y val="0.20106481481481481"/>
          <c:w val="0.87585915479523246"/>
          <c:h val="0.672646908719743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'集約結果 '!$P$15</c:f>
              <c:strCache>
                <c:ptCount val="1"/>
                <c:pt idx="0">
                  <c:v>おもりの重さ 10g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altLang="ja-JP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'集約結果 '!$Q$14:$Z$14</c:f>
              <c:strCache>
                <c:ptCount val="10"/>
                <c:pt idx="0">
                  <c:v>1班</c:v>
                </c:pt>
                <c:pt idx="1">
                  <c:v>2班</c:v>
                </c:pt>
                <c:pt idx="2">
                  <c:v>3班</c:v>
                </c:pt>
                <c:pt idx="3">
                  <c:v>4班</c:v>
                </c:pt>
                <c:pt idx="4">
                  <c:v>5班</c:v>
                </c:pt>
                <c:pt idx="5">
                  <c:v>6班</c:v>
                </c:pt>
                <c:pt idx="6">
                  <c:v>7班</c:v>
                </c:pt>
                <c:pt idx="7">
                  <c:v>8班</c:v>
                </c:pt>
                <c:pt idx="8">
                  <c:v>9班</c:v>
                </c:pt>
                <c:pt idx="9">
                  <c:v>10班</c:v>
                </c:pt>
              </c:strCache>
            </c:strRef>
          </c:xVal>
          <c:yVal>
            <c:numRef>
              <c:f>'集約結果 '!$Q$15:$Z$15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01-4418-B5CC-158A9A4F374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589307152"/>
        <c:axId val="785104960"/>
      </c:scatterChart>
      <c:valAx>
        <c:axId val="589307152"/>
        <c:scaling>
          <c:orientation val="minMax"/>
          <c:max val="11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rgbClr val="FFEBEB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5104960"/>
        <c:crosses val="autoZero"/>
        <c:crossBetween val="midCat"/>
      </c:valAx>
      <c:valAx>
        <c:axId val="785104960"/>
        <c:scaling>
          <c:orientation val="minMax"/>
          <c:max val="2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307152"/>
        <c:crosses val="autoZero"/>
        <c:crossBetween val="midCat"/>
        <c:maj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FFEBEB"/>
    </a:solidFill>
    <a:ln w="9525" cap="flat" cmpd="sng" algn="ctr">
      <a:noFill/>
      <a:round/>
    </a:ln>
    <a:effectLst/>
  </c:spPr>
  <c:txPr>
    <a:bodyPr/>
    <a:lstStyle/>
    <a:p>
      <a:pPr>
        <a:defRPr lang="en-US" altLang="ja-JP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altLang="ja-JP" sz="1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おもりの重さ</a:t>
            </a:r>
            <a:r>
              <a:rPr lang="en-US" altLang="ja-JP"/>
              <a:t>20g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altLang="ja-JP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3571493296832746E-2"/>
          <c:y val="0.20106481481481481"/>
          <c:w val="0.87585915479523246"/>
          <c:h val="0.672646908719743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'集約結果 '!$P$16</c:f>
              <c:strCache>
                <c:ptCount val="1"/>
                <c:pt idx="0">
                  <c:v>おもりの重さ 20g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altLang="ja-JP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'集約結果 '!$Q$14:$Z$14</c:f>
              <c:strCache>
                <c:ptCount val="10"/>
                <c:pt idx="0">
                  <c:v>1班</c:v>
                </c:pt>
                <c:pt idx="1">
                  <c:v>2班</c:v>
                </c:pt>
                <c:pt idx="2">
                  <c:v>3班</c:v>
                </c:pt>
                <c:pt idx="3">
                  <c:v>4班</c:v>
                </c:pt>
                <c:pt idx="4">
                  <c:v>5班</c:v>
                </c:pt>
                <c:pt idx="5">
                  <c:v>6班</c:v>
                </c:pt>
                <c:pt idx="6">
                  <c:v>7班</c:v>
                </c:pt>
                <c:pt idx="7">
                  <c:v>8班</c:v>
                </c:pt>
                <c:pt idx="8">
                  <c:v>9班</c:v>
                </c:pt>
                <c:pt idx="9">
                  <c:v>10班</c:v>
                </c:pt>
              </c:strCache>
            </c:strRef>
          </c:xVal>
          <c:yVal>
            <c:numRef>
              <c:f>'集約結果 '!$Q$16:$Z$16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8-4B38-B5B3-357245DDD8D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589307152"/>
        <c:axId val="785104960"/>
      </c:scatterChart>
      <c:valAx>
        <c:axId val="589307152"/>
        <c:scaling>
          <c:orientation val="minMax"/>
          <c:max val="11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rgbClr val="FFEBEB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5104960"/>
        <c:crosses val="autoZero"/>
        <c:crossBetween val="midCat"/>
      </c:valAx>
      <c:valAx>
        <c:axId val="785104960"/>
        <c:scaling>
          <c:orientation val="minMax"/>
          <c:max val="2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307152"/>
        <c:crosses val="autoZero"/>
        <c:crossBetween val="midCat"/>
        <c:maj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FFEBEB"/>
    </a:solidFill>
    <a:ln w="9525" cap="flat" cmpd="sng" algn="ctr">
      <a:noFill/>
      <a:round/>
    </a:ln>
    <a:effectLst/>
  </c:spPr>
  <c:txPr>
    <a:bodyPr/>
    <a:lstStyle/>
    <a:p>
      <a:pPr>
        <a:defRPr lang="en-US" altLang="ja-JP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altLang="ja-JP" sz="1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おもりの重さ</a:t>
            </a:r>
            <a:r>
              <a:rPr lang="en-US" altLang="ja-JP"/>
              <a:t>30g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altLang="ja-JP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3571493296832746E-2"/>
          <c:y val="0.20106481481481481"/>
          <c:w val="0.87585915479523246"/>
          <c:h val="0.672646908719743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'集約結果 '!$P$17</c:f>
              <c:strCache>
                <c:ptCount val="1"/>
                <c:pt idx="0">
                  <c:v>おもりの重さ 30g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altLang="ja-JP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'集約結果 '!$Q$14:$Z$14</c:f>
              <c:strCache>
                <c:ptCount val="10"/>
                <c:pt idx="0">
                  <c:v>1班</c:v>
                </c:pt>
                <c:pt idx="1">
                  <c:v>2班</c:v>
                </c:pt>
                <c:pt idx="2">
                  <c:v>3班</c:v>
                </c:pt>
                <c:pt idx="3">
                  <c:v>4班</c:v>
                </c:pt>
                <c:pt idx="4">
                  <c:v>5班</c:v>
                </c:pt>
                <c:pt idx="5">
                  <c:v>6班</c:v>
                </c:pt>
                <c:pt idx="6">
                  <c:v>7班</c:v>
                </c:pt>
                <c:pt idx="7">
                  <c:v>8班</c:v>
                </c:pt>
                <c:pt idx="8">
                  <c:v>9班</c:v>
                </c:pt>
                <c:pt idx="9">
                  <c:v>10班</c:v>
                </c:pt>
              </c:strCache>
            </c:strRef>
          </c:xVal>
          <c:yVal>
            <c:numRef>
              <c:f>'集約結果 '!$Q$17:$Z$17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10-416B-86F4-76821A7FBC6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589307152"/>
        <c:axId val="785104960"/>
      </c:scatterChart>
      <c:valAx>
        <c:axId val="589307152"/>
        <c:scaling>
          <c:orientation val="minMax"/>
          <c:max val="11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rgbClr val="FFEBEB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5104960"/>
        <c:crosses val="autoZero"/>
        <c:crossBetween val="midCat"/>
      </c:valAx>
      <c:valAx>
        <c:axId val="785104960"/>
        <c:scaling>
          <c:orientation val="minMax"/>
          <c:max val="2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307152"/>
        <c:crosses val="autoZero"/>
        <c:crossBetween val="midCat"/>
        <c:maj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FFEBEB"/>
    </a:solidFill>
    <a:ln w="9525" cap="flat" cmpd="sng" algn="ctr">
      <a:noFill/>
      <a:round/>
    </a:ln>
    <a:effectLst/>
  </c:spPr>
  <c:txPr>
    <a:bodyPr/>
    <a:lstStyle/>
    <a:p>
      <a:pPr>
        <a:defRPr lang="en-US" altLang="ja-JP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altLang="ja-JP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3571493296832746E-2"/>
          <c:y val="0.20106481481481481"/>
          <c:w val="0.87585915479523246"/>
          <c:h val="0.672646908719743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'集約結果 '!$P$26</c:f>
              <c:strCache>
                <c:ptCount val="1"/>
                <c:pt idx="0">
                  <c:v>ふりこの長さ 25cm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altLang="ja-JP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'集約結果 '!$Q$25:$Z$25</c:f>
              <c:strCache>
                <c:ptCount val="10"/>
                <c:pt idx="0">
                  <c:v>1班</c:v>
                </c:pt>
                <c:pt idx="1">
                  <c:v>2班</c:v>
                </c:pt>
                <c:pt idx="2">
                  <c:v>3班</c:v>
                </c:pt>
                <c:pt idx="3">
                  <c:v>4班</c:v>
                </c:pt>
                <c:pt idx="4">
                  <c:v>5班</c:v>
                </c:pt>
                <c:pt idx="5">
                  <c:v>6班</c:v>
                </c:pt>
                <c:pt idx="6">
                  <c:v>7班</c:v>
                </c:pt>
                <c:pt idx="7">
                  <c:v>8班</c:v>
                </c:pt>
                <c:pt idx="8">
                  <c:v>9班</c:v>
                </c:pt>
                <c:pt idx="9">
                  <c:v>10班</c:v>
                </c:pt>
              </c:strCache>
            </c:strRef>
          </c:xVal>
          <c:yVal>
            <c:numRef>
              <c:f>'集約結果 '!$Q$26:$Z$26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19-4AA3-853E-66CD98530E5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589307152"/>
        <c:axId val="785104960"/>
      </c:scatterChart>
      <c:valAx>
        <c:axId val="589307152"/>
        <c:scaling>
          <c:orientation val="minMax"/>
          <c:max val="11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rgbClr val="E1F7FF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5104960"/>
        <c:crosses val="autoZero"/>
        <c:crossBetween val="midCat"/>
      </c:valAx>
      <c:valAx>
        <c:axId val="785104960"/>
        <c:scaling>
          <c:orientation val="minMax"/>
          <c:max val="2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307152"/>
        <c:crosses val="autoZero"/>
        <c:crossBetween val="midCat"/>
        <c:maj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E1F7FF"/>
    </a:solidFill>
    <a:ln w="9525" cap="flat" cmpd="sng" algn="ctr">
      <a:noFill/>
      <a:round/>
    </a:ln>
    <a:effectLst/>
  </c:spPr>
  <c:txPr>
    <a:bodyPr/>
    <a:lstStyle/>
    <a:p>
      <a:pPr>
        <a:defRPr lang="en-US" altLang="ja-JP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altLang="ja-JP" sz="1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ふりこの長さ</a:t>
            </a:r>
            <a:r>
              <a:rPr lang="en-US" altLang="ja-JP"/>
              <a:t>50cm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altLang="ja-JP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3571493296832746E-2"/>
          <c:y val="0.20106481481481481"/>
          <c:w val="0.87585915479523246"/>
          <c:h val="0.672646908719743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'集約結果 '!$P$27</c:f>
              <c:strCache>
                <c:ptCount val="1"/>
                <c:pt idx="0">
                  <c:v>ふりこの長さ 50cm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altLang="ja-JP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'集約結果 '!$Q$25:$Z$25</c:f>
              <c:strCache>
                <c:ptCount val="10"/>
                <c:pt idx="0">
                  <c:v>1班</c:v>
                </c:pt>
                <c:pt idx="1">
                  <c:v>2班</c:v>
                </c:pt>
                <c:pt idx="2">
                  <c:v>3班</c:v>
                </c:pt>
                <c:pt idx="3">
                  <c:v>4班</c:v>
                </c:pt>
                <c:pt idx="4">
                  <c:v>5班</c:v>
                </c:pt>
                <c:pt idx="5">
                  <c:v>6班</c:v>
                </c:pt>
                <c:pt idx="6">
                  <c:v>7班</c:v>
                </c:pt>
                <c:pt idx="7">
                  <c:v>8班</c:v>
                </c:pt>
                <c:pt idx="8">
                  <c:v>9班</c:v>
                </c:pt>
                <c:pt idx="9">
                  <c:v>10班</c:v>
                </c:pt>
              </c:strCache>
            </c:strRef>
          </c:xVal>
          <c:yVal>
            <c:numRef>
              <c:f>'集約結果 '!$Q$27:$Z$27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A4-49A9-BB03-50CE3E38E5B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589307152"/>
        <c:axId val="785104960"/>
      </c:scatterChart>
      <c:valAx>
        <c:axId val="589307152"/>
        <c:scaling>
          <c:orientation val="minMax"/>
          <c:max val="11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rgbClr val="E1F7FF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5104960"/>
        <c:crosses val="autoZero"/>
        <c:crossBetween val="midCat"/>
      </c:valAx>
      <c:valAx>
        <c:axId val="785104960"/>
        <c:scaling>
          <c:orientation val="minMax"/>
          <c:max val="2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307152"/>
        <c:crosses val="autoZero"/>
        <c:crossBetween val="midCat"/>
        <c:maj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E1F7FF"/>
    </a:solidFill>
    <a:ln w="9525" cap="flat" cmpd="sng" algn="ctr">
      <a:noFill/>
      <a:round/>
    </a:ln>
    <a:effectLst/>
  </c:spPr>
  <c:txPr>
    <a:bodyPr/>
    <a:lstStyle/>
    <a:p>
      <a:pPr>
        <a:defRPr lang="en-US" altLang="ja-JP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altLang="ja-JP" sz="1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ふりこの長さ</a:t>
            </a:r>
            <a:r>
              <a:rPr lang="en-US" altLang="ja-JP"/>
              <a:t>75cm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altLang="ja-JP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3571493296832746E-2"/>
          <c:y val="0.20106481481481481"/>
          <c:w val="0.87585915479523246"/>
          <c:h val="0.672646908719743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'集約結果 '!$P$28</c:f>
              <c:strCache>
                <c:ptCount val="1"/>
                <c:pt idx="0">
                  <c:v>ふりこの長さ 75cm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altLang="ja-JP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'集約結果 '!$Q$25:$Z$25</c:f>
              <c:strCache>
                <c:ptCount val="10"/>
                <c:pt idx="0">
                  <c:v>1班</c:v>
                </c:pt>
                <c:pt idx="1">
                  <c:v>2班</c:v>
                </c:pt>
                <c:pt idx="2">
                  <c:v>3班</c:v>
                </c:pt>
                <c:pt idx="3">
                  <c:v>4班</c:v>
                </c:pt>
                <c:pt idx="4">
                  <c:v>5班</c:v>
                </c:pt>
                <c:pt idx="5">
                  <c:v>6班</c:v>
                </c:pt>
                <c:pt idx="6">
                  <c:v>7班</c:v>
                </c:pt>
                <c:pt idx="7">
                  <c:v>8班</c:v>
                </c:pt>
                <c:pt idx="8">
                  <c:v>9班</c:v>
                </c:pt>
                <c:pt idx="9">
                  <c:v>10班</c:v>
                </c:pt>
              </c:strCache>
            </c:strRef>
          </c:xVal>
          <c:yVal>
            <c:numRef>
              <c:f>'集約結果 '!$Q$28:$Z$28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5B-476B-8603-5B70753998B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589307152"/>
        <c:axId val="785104960"/>
      </c:scatterChart>
      <c:valAx>
        <c:axId val="589307152"/>
        <c:scaling>
          <c:orientation val="minMax"/>
          <c:max val="11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rgbClr val="E1F7FF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5104960"/>
        <c:crosses val="autoZero"/>
        <c:crossBetween val="midCat"/>
      </c:valAx>
      <c:valAx>
        <c:axId val="785104960"/>
        <c:scaling>
          <c:orientation val="minMax"/>
          <c:max val="2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307152"/>
        <c:crosses val="autoZero"/>
        <c:crossBetween val="midCat"/>
        <c:maj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E1F7FF"/>
    </a:solidFill>
    <a:ln w="9525" cap="flat" cmpd="sng" algn="ctr">
      <a:noFill/>
      <a:round/>
    </a:ln>
    <a:effectLst/>
  </c:spPr>
  <c:txPr>
    <a:bodyPr/>
    <a:lstStyle/>
    <a:p>
      <a:pPr>
        <a:defRPr lang="en-US" altLang="ja-JP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412749</xdr:colOff>
      <xdr:row>0</xdr:row>
      <xdr:rowOff>317499</xdr:rowOff>
    </xdr:from>
    <xdr:to>
      <xdr:col>14</xdr:col>
      <xdr:colOff>130175</xdr:colOff>
      <xdr:row>9</xdr:row>
      <xdr:rowOff>88900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3401376E-96C6-413F-969B-BCC838595549}"/>
            </a:ext>
          </a:extLst>
        </xdr:cNvPr>
        <xdr:cNvSpPr/>
      </xdr:nvSpPr>
      <xdr:spPr>
        <a:xfrm>
          <a:off x="6032499" y="317499"/>
          <a:ext cx="6943726" cy="4203701"/>
        </a:xfrm>
        <a:prstGeom prst="roundRect">
          <a:avLst>
            <a:gd name="adj" fmla="val 10257"/>
          </a:avLst>
        </a:prstGeom>
        <a:ln w="57150" cmpd="dbl"/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【</a:t>
          </a:r>
          <a:r>
            <a:rPr kumimoji="1" lang="ja-JP" altLang="en-US" sz="1100"/>
            <a:t>このワークシートについて</a:t>
          </a:r>
          <a:r>
            <a:rPr kumimoji="1" lang="en-US" altLang="ja-JP" sz="1100"/>
            <a:t>】</a:t>
          </a:r>
        </a:p>
        <a:p>
          <a:pPr algn="l"/>
          <a:r>
            <a:rPr kumimoji="1" lang="ja-JP" altLang="en-US" sz="1100"/>
            <a:t>　</a:t>
          </a:r>
          <a:r>
            <a:rPr kumimoji="1" lang="ja-JP" altLang="en-US" sz="1100">
              <a:solidFill>
                <a:sysClr val="windowText" lastClr="000000"/>
              </a:solidFill>
            </a:rPr>
            <a:t>各班の実験結果を、班ごとのシートに入力し、「集約結果」のシートでクラス全体の実験結果を確認することで、ふりこの運動の規則性を可視化できるようになっています。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【</a:t>
          </a:r>
          <a:r>
            <a:rPr kumimoji="1" lang="ja-JP" altLang="en-US" sz="1100">
              <a:solidFill>
                <a:sysClr val="windowText" lastClr="000000"/>
              </a:solidFill>
            </a:rPr>
            <a:t>ワークシートの使い方</a:t>
          </a:r>
          <a:r>
            <a:rPr kumimoji="1" lang="en-US" altLang="ja-JP" sz="1100">
              <a:solidFill>
                <a:sysClr val="windowText" lastClr="000000"/>
              </a:solidFill>
            </a:rPr>
            <a:t>】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①実験内容にあわせて、シート「</a:t>
          </a:r>
          <a:r>
            <a:rPr kumimoji="1" lang="en-US" altLang="ja-JP" sz="1100">
              <a:solidFill>
                <a:sysClr val="windowText" lastClr="000000"/>
              </a:solidFill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</a:rPr>
            <a:t>ぱん」のＢ列を変更します。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・ふれはば（セル</a:t>
          </a:r>
          <a:r>
            <a:rPr kumimoji="1" lang="en-US" altLang="ja-JP" sz="1100">
              <a:solidFill>
                <a:sysClr val="windowText" lastClr="000000"/>
              </a:solidFill>
            </a:rPr>
            <a:t>B5</a:t>
          </a:r>
          <a:r>
            <a:rPr kumimoji="1" lang="ja-JP" altLang="en-US" sz="1100">
              <a:solidFill>
                <a:sysClr val="windowText" lastClr="000000"/>
              </a:solidFill>
            </a:rPr>
            <a:t>から</a:t>
          </a:r>
          <a:r>
            <a:rPr kumimoji="1" lang="en-US" altLang="ja-JP" sz="1100">
              <a:solidFill>
                <a:sysClr val="windowText" lastClr="000000"/>
              </a:solidFill>
            </a:rPr>
            <a:t>B7</a:t>
          </a:r>
          <a:r>
            <a:rPr kumimoji="1" lang="ja-JP" altLang="en-US" sz="1100">
              <a:solidFill>
                <a:sysClr val="windowText" lastClr="000000"/>
              </a:solidFill>
            </a:rPr>
            <a:t>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・おもりの重さ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（セル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B13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から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B15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・ふりこの長さ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（セル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B21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から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B23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シート「１ぱん」を変更するとほかのシートにも反映します。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②子供たちは、それぞれの班のシートを選び、色付きのセルのみ入力します。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③各班の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入力結果は、シート「集約結果」に反映され、グラフに表示されます。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/>
            <a:t>　</a:t>
          </a:r>
          <a:r>
            <a:rPr kumimoji="1" lang="en-US" altLang="ja-JP" sz="1100"/>
            <a:t>※</a:t>
          </a:r>
          <a:r>
            <a:rPr kumimoji="1" lang="ja-JP" altLang="en-US" sz="1100"/>
            <a:t>①、②で入力するセル以外は、シートの保護がかかっています。</a:t>
          </a:r>
          <a:endParaRPr kumimoji="1" lang="en-US" altLang="ja-JP" sz="1100"/>
        </a:p>
        <a:p>
          <a:pPr algn="l"/>
          <a:r>
            <a:rPr kumimoji="1" lang="ja-JP" altLang="en-US" sz="1100"/>
            <a:t>　　シート「集約結果」のグラフは、</a:t>
          </a:r>
          <a:r>
            <a:rPr kumimoji="1" lang="ja-JP" altLang="en-US" sz="1100" b="1" u="sng">
              <a:solidFill>
                <a:srgbClr val="C00000"/>
              </a:solidFill>
            </a:rPr>
            <a:t>ふりこの</a:t>
          </a:r>
          <a:r>
            <a:rPr kumimoji="1" lang="en-US" altLang="ja-JP" sz="1100" b="1" u="sng">
              <a:solidFill>
                <a:srgbClr val="C00000"/>
              </a:solidFill>
            </a:rPr>
            <a:t>1</a:t>
          </a:r>
          <a:r>
            <a:rPr kumimoji="1" lang="ja-JP" altLang="en-US" sz="1100" b="1" u="sng">
              <a:solidFill>
                <a:srgbClr val="C00000"/>
              </a:solidFill>
            </a:rPr>
            <a:t>往復する時間が</a:t>
          </a:r>
          <a:r>
            <a:rPr kumimoji="1" lang="en-US" altLang="ja-JP" sz="1100" b="1" u="sng">
              <a:solidFill>
                <a:srgbClr val="C00000"/>
              </a:solidFill>
            </a:rPr>
            <a:t>2</a:t>
          </a:r>
          <a:r>
            <a:rPr kumimoji="1" lang="ja-JP" altLang="en-US" sz="1100" b="1" u="sng">
              <a:solidFill>
                <a:srgbClr val="C00000"/>
              </a:solidFill>
            </a:rPr>
            <a:t>秒以内の想定</a:t>
          </a:r>
          <a:r>
            <a:rPr kumimoji="1" lang="ja-JP" altLang="en-US" sz="1100"/>
            <a:t>で作成しています。</a:t>
          </a:r>
          <a:endParaRPr kumimoji="1" lang="en-US" altLang="ja-JP" sz="1100"/>
        </a:p>
        <a:p>
          <a:pPr algn="l"/>
          <a:r>
            <a:rPr kumimoji="1" lang="ja-JP" altLang="en-US" sz="1100"/>
            <a:t>　　必要に応じて、グラフの軸の書式設定→軸のオプションの「境界値」を変更してください。</a:t>
          </a:r>
        </a:p>
      </xdr:txBody>
    </xdr:sp>
    <xdr:clientData/>
  </xdr:twoCellAnchor>
  <xdr:twoCellAnchor>
    <xdr:from>
      <xdr:col>0</xdr:col>
      <xdr:colOff>219075</xdr:colOff>
      <xdr:row>0</xdr:row>
      <xdr:rowOff>342900</xdr:rowOff>
    </xdr:from>
    <xdr:to>
      <xdr:col>2</xdr:col>
      <xdr:colOff>762000</xdr:colOff>
      <xdr:row>2</xdr:row>
      <xdr:rowOff>400050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6F6E4575-E7C4-4FE0-915F-DED8C55793B6}"/>
            </a:ext>
          </a:extLst>
        </xdr:cNvPr>
        <xdr:cNvSpPr/>
      </xdr:nvSpPr>
      <xdr:spPr>
        <a:xfrm>
          <a:off x="219075" y="342900"/>
          <a:ext cx="2790825" cy="831850"/>
        </a:xfrm>
        <a:prstGeom prst="wedgeRectCallout">
          <a:avLst>
            <a:gd name="adj1" fmla="val -15050"/>
            <a:gd name="adj2" fmla="val 136313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実験内容にあわせて、変更できます。</a:t>
          </a:r>
          <a:endParaRPr kumimoji="1" lang="en-US" altLang="ja-JP" sz="1100"/>
        </a:p>
        <a:p>
          <a:pPr algn="l"/>
          <a:r>
            <a:rPr kumimoji="1" lang="ja-JP" altLang="en-US" sz="1100"/>
            <a:t>シート「１ぱん」のみ変更ができ、ほかのシートにも反映します。</a:t>
          </a:r>
        </a:p>
      </xdr:txBody>
    </xdr:sp>
    <xdr:clientData/>
  </xdr:twoCellAnchor>
  <xdr:twoCellAnchor>
    <xdr:from>
      <xdr:col>1</xdr:col>
      <xdr:colOff>76200</xdr:colOff>
      <xdr:row>3</xdr:row>
      <xdr:rowOff>619125</xdr:rowOff>
    </xdr:from>
    <xdr:to>
      <xdr:col>1</xdr:col>
      <xdr:colOff>1304925</xdr:colOff>
      <xdr:row>7</xdr:row>
      <xdr:rowOff>47625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10B64EE5-46AB-4B67-9C73-8B9785CD0C7E}"/>
            </a:ext>
          </a:extLst>
        </xdr:cNvPr>
        <xdr:cNvSpPr/>
      </xdr:nvSpPr>
      <xdr:spPr>
        <a:xfrm>
          <a:off x="971550" y="1895475"/>
          <a:ext cx="1228725" cy="1809750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76200</xdr:colOff>
      <xdr:row>11</xdr:row>
      <xdr:rowOff>621846</xdr:rowOff>
    </xdr:from>
    <xdr:to>
      <xdr:col>1</xdr:col>
      <xdr:colOff>1304925</xdr:colOff>
      <xdr:row>15</xdr:row>
      <xdr:rowOff>50346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0042F0D5-09DB-419A-817E-346BB8919D4B}"/>
            </a:ext>
          </a:extLst>
        </xdr:cNvPr>
        <xdr:cNvSpPr/>
      </xdr:nvSpPr>
      <xdr:spPr>
        <a:xfrm>
          <a:off x="974271" y="5874203"/>
          <a:ext cx="1228725" cy="1796143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57150</xdr:colOff>
      <xdr:row>19</xdr:row>
      <xdr:rowOff>609600</xdr:rowOff>
    </xdr:from>
    <xdr:to>
      <xdr:col>1</xdr:col>
      <xdr:colOff>1285875</xdr:colOff>
      <xdr:row>23</xdr:row>
      <xdr:rowOff>38100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31EA9B77-ACDE-4490-B42C-0FAA4EB1BE1A}"/>
            </a:ext>
          </a:extLst>
        </xdr:cNvPr>
        <xdr:cNvSpPr/>
      </xdr:nvSpPr>
      <xdr:spPr>
        <a:xfrm>
          <a:off x="955221" y="9862457"/>
          <a:ext cx="1228725" cy="1796143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38100</xdr:colOff>
      <xdr:row>3</xdr:row>
      <xdr:rowOff>600075</xdr:rowOff>
    </xdr:from>
    <xdr:to>
      <xdr:col>5</xdr:col>
      <xdr:colOff>38100</xdr:colOff>
      <xdr:row>7</xdr:row>
      <xdr:rowOff>28575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D6E542A7-CA9E-4DAB-9541-C929CECED4BD}"/>
            </a:ext>
          </a:extLst>
        </xdr:cNvPr>
        <xdr:cNvSpPr/>
      </xdr:nvSpPr>
      <xdr:spPr>
        <a:xfrm>
          <a:off x="2286000" y="1876425"/>
          <a:ext cx="3371850" cy="1809750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19050</xdr:colOff>
      <xdr:row>11</xdr:row>
      <xdr:rowOff>621846</xdr:rowOff>
    </xdr:from>
    <xdr:to>
      <xdr:col>5</xdr:col>
      <xdr:colOff>19050</xdr:colOff>
      <xdr:row>15</xdr:row>
      <xdr:rowOff>50346</xdr:rowOff>
    </xdr:to>
    <xdr:sp macro="" textlink="">
      <xdr:nvSpPr>
        <xdr:cNvPr id="8" name="四角形: 角を丸くする 7">
          <a:extLst>
            <a:ext uri="{FF2B5EF4-FFF2-40B4-BE49-F238E27FC236}">
              <a16:creationId xmlns:a16="http://schemas.microsoft.com/office/drawing/2014/main" id="{B4117C8F-E89C-48BD-A27F-C650EE705681}"/>
            </a:ext>
          </a:extLst>
        </xdr:cNvPr>
        <xdr:cNvSpPr/>
      </xdr:nvSpPr>
      <xdr:spPr>
        <a:xfrm>
          <a:off x="2264229" y="5874203"/>
          <a:ext cx="3388178" cy="1796143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38100</xdr:colOff>
      <xdr:row>19</xdr:row>
      <xdr:rowOff>609600</xdr:rowOff>
    </xdr:from>
    <xdr:to>
      <xdr:col>5</xdr:col>
      <xdr:colOff>38100</xdr:colOff>
      <xdr:row>23</xdr:row>
      <xdr:rowOff>38100</xdr:rowOff>
    </xdr:to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A9C7EDAA-2A4F-4AC5-A336-948876F48575}"/>
            </a:ext>
          </a:extLst>
        </xdr:cNvPr>
        <xdr:cNvSpPr/>
      </xdr:nvSpPr>
      <xdr:spPr>
        <a:xfrm>
          <a:off x="2283279" y="9862457"/>
          <a:ext cx="3388178" cy="1796143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323850</xdr:colOff>
      <xdr:row>7</xdr:row>
      <xdr:rowOff>266700</xdr:rowOff>
    </xdr:from>
    <xdr:to>
      <xdr:col>5</xdr:col>
      <xdr:colOff>142875</xdr:colOff>
      <xdr:row>9</xdr:row>
      <xdr:rowOff>152400</xdr:rowOff>
    </xdr:to>
    <xdr:sp macro="" textlink="">
      <xdr:nvSpPr>
        <xdr:cNvPr id="10" name="吹き出し: 四角形 9">
          <a:extLst>
            <a:ext uri="{FF2B5EF4-FFF2-40B4-BE49-F238E27FC236}">
              <a16:creationId xmlns:a16="http://schemas.microsoft.com/office/drawing/2014/main" id="{C6D67371-062E-415F-8F08-81A4090BA199}"/>
            </a:ext>
          </a:extLst>
        </xdr:cNvPr>
        <xdr:cNvSpPr/>
      </xdr:nvSpPr>
      <xdr:spPr>
        <a:xfrm>
          <a:off x="3695700" y="3924300"/>
          <a:ext cx="2066925" cy="660400"/>
        </a:xfrm>
        <a:prstGeom prst="wedgeRectCallout">
          <a:avLst>
            <a:gd name="adj1" fmla="val -24574"/>
            <a:gd name="adj2" fmla="val -110199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子供たちは、色付きのセルに実験結果を入力します。</a:t>
          </a:r>
        </a:p>
      </xdr:txBody>
    </xdr:sp>
    <xdr:clientData/>
  </xdr:twoCellAnchor>
  <xdr:twoCellAnchor editAs="oneCell">
    <xdr:from>
      <xdr:col>8</xdr:col>
      <xdr:colOff>66675</xdr:colOff>
      <xdr:row>10</xdr:row>
      <xdr:rowOff>428625</xdr:rowOff>
    </xdr:from>
    <xdr:to>
      <xdr:col>14</xdr:col>
      <xdr:colOff>659904</xdr:colOff>
      <xdr:row>23</xdr:row>
      <xdr:rowOff>344007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EFF273C0-6FC3-4AFA-8237-66AABDE904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50325" y="5248275"/>
          <a:ext cx="4555629" cy="6843232"/>
        </a:xfrm>
        <a:prstGeom prst="rect">
          <a:avLst/>
        </a:prstGeom>
        <a:ln w="28575">
          <a:solidFill>
            <a:schemeClr val="tx1">
              <a:lumMod val="50000"/>
              <a:lumOff val="50000"/>
            </a:schemeClr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606247</xdr:colOff>
      <xdr:row>0</xdr:row>
      <xdr:rowOff>358246</xdr:rowOff>
    </xdr:from>
    <xdr:to>
      <xdr:col>4</xdr:col>
      <xdr:colOff>975136</xdr:colOff>
      <xdr:row>8</xdr:row>
      <xdr:rowOff>53446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E2DFA62-371E-4B34-8699-F492A10161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934242</xdr:colOff>
      <xdr:row>0</xdr:row>
      <xdr:rowOff>358246</xdr:rowOff>
    </xdr:from>
    <xdr:to>
      <xdr:col>8</xdr:col>
      <xdr:colOff>798306</xdr:colOff>
      <xdr:row>8</xdr:row>
      <xdr:rowOff>53446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A7E8FD2-F1DF-40B8-84F2-98444DEC97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754238</xdr:colOff>
      <xdr:row>0</xdr:row>
      <xdr:rowOff>358246</xdr:rowOff>
    </xdr:from>
    <xdr:to>
      <xdr:col>13</xdr:col>
      <xdr:colOff>8349</xdr:colOff>
      <xdr:row>8</xdr:row>
      <xdr:rowOff>53446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579AF26B-EA96-4F1F-AFDE-037F8ABAD3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606247</xdr:colOff>
      <xdr:row>12</xdr:row>
      <xdr:rowOff>4760</xdr:rowOff>
    </xdr:from>
    <xdr:to>
      <xdr:col>4</xdr:col>
      <xdr:colOff>984661</xdr:colOff>
      <xdr:row>19</xdr:row>
      <xdr:rowOff>80960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5C3B987F-0DFA-4809-95E2-AB3A0173A8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932568</xdr:colOff>
      <xdr:row>12</xdr:row>
      <xdr:rowOff>4760</xdr:rowOff>
    </xdr:from>
    <xdr:to>
      <xdr:col>8</xdr:col>
      <xdr:colOff>799807</xdr:colOff>
      <xdr:row>19</xdr:row>
      <xdr:rowOff>80960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7081C636-8413-4AA9-A693-876B71D7B7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744539</xdr:colOff>
      <xdr:row>12</xdr:row>
      <xdr:rowOff>4760</xdr:rowOff>
    </xdr:from>
    <xdr:to>
      <xdr:col>12</xdr:col>
      <xdr:colOff>605428</xdr:colOff>
      <xdr:row>19</xdr:row>
      <xdr:rowOff>80960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9ED85B1A-9EDF-40E9-B31A-9507002730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606247</xdr:colOff>
      <xdr:row>23</xdr:row>
      <xdr:rowOff>15170</xdr:rowOff>
    </xdr:from>
    <xdr:to>
      <xdr:col>4</xdr:col>
      <xdr:colOff>971961</xdr:colOff>
      <xdr:row>30</xdr:row>
      <xdr:rowOff>91370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7AF4B597-8B0D-4F26-93BA-4E0D162F89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932126</xdr:colOff>
      <xdr:row>23</xdr:row>
      <xdr:rowOff>15170</xdr:rowOff>
    </xdr:from>
    <xdr:to>
      <xdr:col>8</xdr:col>
      <xdr:colOff>796190</xdr:colOff>
      <xdr:row>30</xdr:row>
      <xdr:rowOff>91370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1483068A-D675-4E4A-AEAE-896B754EF9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753181</xdr:colOff>
      <xdr:row>23</xdr:row>
      <xdr:rowOff>15170</xdr:rowOff>
    </xdr:from>
    <xdr:to>
      <xdr:col>13</xdr:col>
      <xdr:colOff>10467</xdr:colOff>
      <xdr:row>30</xdr:row>
      <xdr:rowOff>91370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4EFCF96A-C830-42C2-A459-A45C470E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D2EB3-A30B-4490-A7A5-53D11D39E90D}">
  <dimension ref="A1:I25"/>
  <sheetViews>
    <sheetView tabSelected="1" zoomScale="70" zoomScaleNormal="70" workbookViewId="0"/>
  </sheetViews>
  <sheetFormatPr defaultRowHeight="18.75" x14ac:dyDescent="0.4"/>
  <cols>
    <col min="1" max="1" width="11.75" customWidth="1"/>
    <col min="2" max="2" width="17.75" customWidth="1"/>
    <col min="3" max="5" width="14.75" customWidth="1"/>
    <col min="6" max="6" width="17.625" customWidth="1"/>
    <col min="7" max="7" width="16.625" customWidth="1"/>
  </cols>
  <sheetData>
    <row r="1" spans="1:9" ht="30.6" customHeight="1" x14ac:dyDescent="0.4">
      <c r="A1" s="22" t="s">
        <v>0</v>
      </c>
      <c r="B1" s="2" t="s">
        <v>1</v>
      </c>
    </row>
    <row r="2" spans="1:9" ht="30.6" customHeight="1" x14ac:dyDescent="0.4"/>
    <row r="3" spans="1:9" ht="39.6" customHeight="1" x14ac:dyDescent="0.5">
      <c r="C3" s="24" t="s">
        <v>2</v>
      </c>
      <c r="D3" s="24"/>
      <c r="E3" s="24"/>
      <c r="H3" s="5"/>
    </row>
    <row r="4" spans="1:9" ht="51" customHeight="1" x14ac:dyDescent="0.4">
      <c r="B4" s="6" t="s">
        <v>3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9" ht="45.6" customHeight="1" x14ac:dyDescent="0.4">
      <c r="B5" s="23">
        <v>10</v>
      </c>
      <c r="C5" s="16">
        <v>14.1</v>
      </c>
      <c r="D5" s="16">
        <v>14.2</v>
      </c>
      <c r="E5" s="16">
        <v>14.3</v>
      </c>
      <c r="F5" s="9">
        <f>IF(E5="","",(C5+D5+E5)/3)</f>
        <v>14.199999999999998</v>
      </c>
      <c r="G5" s="13">
        <f>IF(E5="","",F5/10)</f>
        <v>1.4199999999999997</v>
      </c>
    </row>
    <row r="6" spans="1:9" ht="45.6" customHeight="1" x14ac:dyDescent="0.4">
      <c r="B6" s="23"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9" ht="45.6" customHeight="1" x14ac:dyDescent="0.4">
      <c r="B7" s="23"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9" ht="30.6" customHeight="1" x14ac:dyDescent="0.4"/>
    <row r="9" spans="1:9" ht="30.6" customHeight="1" x14ac:dyDescent="0.4"/>
    <row r="10" spans="1:9" ht="30.6" customHeight="1" x14ac:dyDescent="0.4"/>
    <row r="11" spans="1:9" ht="39.6" customHeight="1" x14ac:dyDescent="0.5">
      <c r="C11" s="24" t="s">
        <v>2</v>
      </c>
      <c r="D11" s="24"/>
      <c r="E11" s="24"/>
      <c r="H11" s="5"/>
      <c r="I11" t="s">
        <v>9</v>
      </c>
    </row>
    <row r="12" spans="1:9" ht="51" customHeight="1" x14ac:dyDescent="0.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9" ht="45.6" customHeight="1" x14ac:dyDescent="0.4">
      <c r="B13" s="23">
        <v>10</v>
      </c>
      <c r="C13" s="17">
        <v>14.1</v>
      </c>
      <c r="D13" s="17">
        <v>14.2</v>
      </c>
      <c r="E13" s="17">
        <v>14.3</v>
      </c>
      <c r="F13" s="9">
        <f>IF(E13="","",(C13+D13+E13)/3)</f>
        <v>14.199999999999998</v>
      </c>
      <c r="G13" s="13">
        <f>IF(E13="","",F13/10)</f>
        <v>1.4199999999999997</v>
      </c>
    </row>
    <row r="14" spans="1:9" ht="45.6" customHeight="1" x14ac:dyDescent="0.4">
      <c r="B14" s="23">
        <v>20</v>
      </c>
      <c r="C14" s="17"/>
      <c r="D14" s="17"/>
      <c r="E14" s="17"/>
      <c r="F14" s="9" t="str">
        <f t="shared" ref="F14:F15" si="2">IF(E14="","",(C14+D14+E14)/3)</f>
        <v/>
      </c>
      <c r="G14" s="13" t="str">
        <f t="shared" ref="G14:G15" si="3">IF(E14="","",F14/10)</f>
        <v/>
      </c>
    </row>
    <row r="15" spans="1:9" ht="45.6" customHeight="1" x14ac:dyDescent="0.4">
      <c r="B15" s="23">
        <v>30</v>
      </c>
      <c r="C15" s="17"/>
      <c r="D15" s="17"/>
      <c r="E15" s="17"/>
      <c r="F15" s="9" t="str">
        <f t="shared" si="2"/>
        <v/>
      </c>
      <c r="G15" s="13" t="str">
        <f t="shared" si="3"/>
        <v/>
      </c>
    </row>
    <row r="16" spans="1:9" ht="30.6" customHeight="1" x14ac:dyDescent="0.4"/>
    <row r="17" spans="2:8" ht="30.6" customHeight="1" x14ac:dyDescent="0.4"/>
    <row r="18" spans="2:8" ht="30.6" customHeight="1" x14ac:dyDescent="0.4"/>
    <row r="19" spans="2:8" ht="39.6" customHeight="1" x14ac:dyDescent="0.5">
      <c r="C19" s="24" t="s">
        <v>2</v>
      </c>
      <c r="D19" s="24"/>
      <c r="E19" s="24"/>
      <c r="H19" s="5"/>
    </row>
    <row r="20" spans="2:8" ht="51" customHeight="1" x14ac:dyDescent="0.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" customHeight="1" x14ac:dyDescent="0.4">
      <c r="B21" s="23">
        <v>25</v>
      </c>
      <c r="C21" s="18">
        <v>10</v>
      </c>
      <c r="D21" s="18">
        <v>10</v>
      </c>
      <c r="E21" s="18">
        <v>10</v>
      </c>
      <c r="F21" s="9">
        <f>IF(E21="","",(C21+D21+E21)/3)</f>
        <v>10</v>
      </c>
      <c r="G21" s="13">
        <f>IF(E21="","",F21/10)</f>
        <v>1</v>
      </c>
    </row>
    <row r="22" spans="2:8" ht="45.6" customHeight="1" x14ac:dyDescent="0.4">
      <c r="B22" s="23">
        <v>50</v>
      </c>
      <c r="C22" s="18"/>
      <c r="D22" s="18"/>
      <c r="E22" s="18"/>
      <c r="F22" s="9" t="str">
        <f t="shared" ref="F22:F23" si="4">IF(E22="","",(C22+D22+E22)/3)</f>
        <v/>
      </c>
      <c r="G22" s="13" t="str">
        <f t="shared" ref="G22:G23" si="5">IF(E22="","",F22/10)</f>
        <v/>
      </c>
    </row>
    <row r="23" spans="2:8" ht="45.6" customHeight="1" x14ac:dyDescent="0.4">
      <c r="B23" s="23">
        <v>75</v>
      </c>
      <c r="C23" s="18"/>
      <c r="D23" s="18"/>
      <c r="E23" s="18"/>
      <c r="F23" s="9" t="str">
        <f t="shared" si="4"/>
        <v/>
      </c>
      <c r="G23" s="13" t="str">
        <f t="shared" si="5"/>
        <v/>
      </c>
    </row>
    <row r="24" spans="2:8" ht="30.6" customHeight="1" x14ac:dyDescent="0.4"/>
    <row r="25" spans="2:8" ht="30.6" customHeight="1" x14ac:dyDescent="0.4"/>
  </sheetData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5BA6AF8C-CB9F-45A6-B789-8A546A7ACFA9}"/>
  </dataValidations>
  <pageMargins left="0.7" right="0.7" top="0.75" bottom="0.75" header="0.3" footer="0.3"/>
  <pageSetup paperSize="9" orientation="portrait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2175C-69B3-43AC-B12D-7A2D37CA1A0C}">
  <dimension ref="A1:H25"/>
  <sheetViews>
    <sheetView zoomScale="80" zoomScaleNormal="80" workbookViewId="0">
      <selection activeCell="C13" sqref="C13"/>
    </sheetView>
  </sheetViews>
  <sheetFormatPr defaultRowHeight="18.75" x14ac:dyDescent="0.4"/>
  <cols>
    <col min="1" max="1" width="11.75" customWidth="1"/>
    <col min="2" max="2" width="17.75" customWidth="1"/>
    <col min="3" max="5" width="14.75" customWidth="1"/>
    <col min="6" max="6" width="17.625" customWidth="1"/>
    <col min="7" max="7" width="16.625" customWidth="1"/>
  </cols>
  <sheetData>
    <row r="1" spans="1:8" ht="30.6" customHeight="1" x14ac:dyDescent="0.4">
      <c r="A1" s="3">
        <v>8</v>
      </c>
      <c r="B1" s="2" t="s">
        <v>1</v>
      </c>
    </row>
    <row r="2" spans="1:8" ht="30.6" customHeight="1" x14ac:dyDescent="0.4"/>
    <row r="3" spans="1:8" ht="39.6" customHeight="1" x14ac:dyDescent="0.5">
      <c r="C3" s="24" t="s">
        <v>2</v>
      </c>
      <c r="D3" s="24"/>
      <c r="E3" s="24"/>
      <c r="H3" s="5"/>
    </row>
    <row r="4" spans="1:8" ht="51" customHeight="1" x14ac:dyDescent="0.4">
      <c r="B4" s="11" t="s">
        <v>25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" customHeight="1" x14ac:dyDescent="0.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" customHeight="1" x14ac:dyDescent="0.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" customHeight="1" x14ac:dyDescent="0.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" customHeight="1" x14ac:dyDescent="0.4"/>
    <row r="9" spans="1:8" ht="30.6" customHeight="1" x14ac:dyDescent="0.4"/>
    <row r="10" spans="1:8" ht="30.6" customHeight="1" x14ac:dyDescent="0.4"/>
    <row r="11" spans="1:8" ht="39.6" customHeight="1" x14ac:dyDescent="0.5">
      <c r="C11" s="24" t="s">
        <v>2</v>
      </c>
      <c r="D11" s="24"/>
      <c r="E11" s="24"/>
      <c r="H11" s="5"/>
    </row>
    <row r="12" spans="1:8" ht="51" customHeight="1" x14ac:dyDescent="0.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" customHeight="1" x14ac:dyDescent="0.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" customHeight="1" x14ac:dyDescent="0.4">
      <c r="B14" s="10">
        <f>'1ぱん'!B14</f>
        <v>20</v>
      </c>
      <c r="C14" s="17"/>
      <c r="D14" s="17"/>
      <c r="E14" s="17"/>
      <c r="F14" s="9" t="str">
        <f t="shared" ref="F14" si="2">IF(E14="","",(C14+D14+E14)/3)</f>
        <v/>
      </c>
      <c r="G14" s="13" t="str">
        <f>IF(E14="","",F14/10)</f>
        <v/>
      </c>
    </row>
    <row r="15" spans="1:8" ht="45.6" customHeight="1" x14ac:dyDescent="0.4">
      <c r="B15" s="10">
        <f>'1ぱん'!B15</f>
        <v>30</v>
      </c>
      <c r="C15" s="17"/>
      <c r="D15" s="17"/>
      <c r="E15" s="17"/>
      <c r="F15" s="9" t="str">
        <f>IF(E15="","",(C15+D15+E15)/3)</f>
        <v/>
      </c>
      <c r="G15" s="13" t="str">
        <f>IF(E15="","",F15/10)</f>
        <v/>
      </c>
    </row>
    <row r="16" spans="1:8" ht="30.6" customHeight="1" x14ac:dyDescent="0.4"/>
    <row r="17" spans="2:8" ht="30.6" customHeight="1" x14ac:dyDescent="0.4"/>
    <row r="18" spans="2:8" ht="30.6" customHeight="1" x14ac:dyDescent="0.4"/>
    <row r="19" spans="2:8" ht="39.6" customHeight="1" x14ac:dyDescent="0.5">
      <c r="C19" s="24" t="s">
        <v>2</v>
      </c>
      <c r="D19" s="24"/>
      <c r="E19" s="24"/>
      <c r="H19" s="5"/>
    </row>
    <row r="20" spans="2:8" ht="51" customHeight="1" x14ac:dyDescent="0.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" customHeight="1" x14ac:dyDescent="0.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" customHeight="1" x14ac:dyDescent="0.4">
      <c r="B22" s="10">
        <f>'1ぱん'!B22</f>
        <v>50</v>
      </c>
      <c r="C22" s="18"/>
      <c r="D22" s="18"/>
      <c r="E22" s="18"/>
      <c r="F22" s="9" t="str">
        <f t="shared" ref="F22:F23" si="3">IF(E22="","",(C22+D22+E22)/3)</f>
        <v/>
      </c>
      <c r="G22" s="13" t="str">
        <f t="shared" ref="G22:G23" si="4">IF(E22="","",F22/10)</f>
        <v/>
      </c>
    </row>
    <row r="23" spans="2:8" ht="45.6" customHeight="1" x14ac:dyDescent="0.4">
      <c r="B23" s="10">
        <f>'1ぱん'!B23</f>
        <v>75</v>
      </c>
      <c r="C23" s="18"/>
      <c r="D23" s="18"/>
      <c r="E23" s="18"/>
      <c r="F23" s="9" t="str">
        <f t="shared" si="3"/>
        <v/>
      </c>
      <c r="G23" s="13" t="str">
        <f t="shared" si="4"/>
        <v/>
      </c>
    </row>
    <row r="24" spans="2:8" ht="30.6" customHeight="1" x14ac:dyDescent="0.4"/>
    <row r="25" spans="2:8" ht="30.6" customHeight="1" x14ac:dyDescent="0.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27717131-17FE-4CA9-9E32-99C4F254B679}"/>
  </dataValidations>
  <pageMargins left="0.7" right="0.7" top="0.75" bottom="0.75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A1662-8276-4E51-9AAC-933C145E0CB3}">
  <dimension ref="A1:H25"/>
  <sheetViews>
    <sheetView zoomScale="80" zoomScaleNormal="80" workbookViewId="0">
      <selection activeCell="C13" sqref="C13"/>
    </sheetView>
  </sheetViews>
  <sheetFormatPr defaultRowHeight="18.75" x14ac:dyDescent="0.4"/>
  <cols>
    <col min="1" max="1" width="11.75" customWidth="1"/>
    <col min="2" max="2" width="17.75" customWidth="1"/>
    <col min="3" max="5" width="14.75" customWidth="1"/>
    <col min="6" max="6" width="17.625" customWidth="1"/>
    <col min="7" max="7" width="16.625" customWidth="1"/>
  </cols>
  <sheetData>
    <row r="1" spans="1:8" ht="30.6" customHeight="1" x14ac:dyDescent="0.4">
      <c r="A1" s="3">
        <v>9</v>
      </c>
      <c r="B1" s="2" t="s">
        <v>1</v>
      </c>
    </row>
    <row r="2" spans="1:8" ht="30.6" customHeight="1" x14ac:dyDescent="0.4"/>
    <row r="3" spans="1:8" ht="39.6" customHeight="1" x14ac:dyDescent="0.5">
      <c r="C3" s="24" t="s">
        <v>2</v>
      </c>
      <c r="D3" s="24"/>
      <c r="E3" s="24"/>
      <c r="H3" s="5"/>
    </row>
    <row r="4" spans="1:8" ht="51" customHeight="1" x14ac:dyDescent="0.4">
      <c r="B4" s="11" t="s">
        <v>25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" customHeight="1" x14ac:dyDescent="0.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" customHeight="1" x14ac:dyDescent="0.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" customHeight="1" x14ac:dyDescent="0.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" customHeight="1" x14ac:dyDescent="0.4"/>
    <row r="9" spans="1:8" ht="30.6" customHeight="1" x14ac:dyDescent="0.4"/>
    <row r="10" spans="1:8" ht="30.6" customHeight="1" x14ac:dyDescent="0.4"/>
    <row r="11" spans="1:8" ht="39.6" customHeight="1" x14ac:dyDescent="0.5">
      <c r="C11" s="24" t="s">
        <v>2</v>
      </c>
      <c r="D11" s="24"/>
      <c r="E11" s="24"/>
      <c r="H11" s="5"/>
    </row>
    <row r="12" spans="1:8" ht="51" customHeight="1" x14ac:dyDescent="0.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" customHeight="1" x14ac:dyDescent="0.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" customHeight="1" x14ac:dyDescent="0.4">
      <c r="B14" s="10">
        <f>'1ぱん'!B14</f>
        <v>20</v>
      </c>
      <c r="C14" s="17"/>
      <c r="D14" s="17"/>
      <c r="E14" s="17"/>
      <c r="F14" s="9" t="str">
        <f t="shared" ref="F14" si="2">IF(E14="","",(C14+D14+E14)/3)</f>
        <v/>
      </c>
      <c r="G14" s="13" t="str">
        <f>IF(E14="","",F14/10)</f>
        <v/>
      </c>
    </row>
    <row r="15" spans="1:8" ht="45.6" customHeight="1" x14ac:dyDescent="0.4">
      <c r="B15" s="10">
        <f>'1ぱん'!B15</f>
        <v>30</v>
      </c>
      <c r="C15" s="17"/>
      <c r="D15" s="17"/>
      <c r="E15" s="17"/>
      <c r="F15" s="9" t="str">
        <f>IF(E15="","",(C15+D15+E15)/3)</f>
        <v/>
      </c>
      <c r="G15" s="13" t="str">
        <f>IF(E15="","",F15/10)</f>
        <v/>
      </c>
    </row>
    <row r="16" spans="1:8" ht="30.6" customHeight="1" x14ac:dyDescent="0.4"/>
    <row r="17" spans="2:8" ht="30.6" customHeight="1" x14ac:dyDescent="0.4"/>
    <row r="18" spans="2:8" ht="30.6" customHeight="1" x14ac:dyDescent="0.4"/>
    <row r="19" spans="2:8" ht="39.6" customHeight="1" x14ac:dyDescent="0.5">
      <c r="C19" s="24" t="s">
        <v>2</v>
      </c>
      <c r="D19" s="24"/>
      <c r="E19" s="24"/>
      <c r="H19" s="5"/>
    </row>
    <row r="20" spans="2:8" ht="51" customHeight="1" x14ac:dyDescent="0.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" customHeight="1" x14ac:dyDescent="0.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" customHeight="1" x14ac:dyDescent="0.4">
      <c r="B22" s="10">
        <f>'1ぱん'!B22</f>
        <v>50</v>
      </c>
      <c r="C22" s="18"/>
      <c r="D22" s="18"/>
      <c r="E22" s="18"/>
      <c r="F22" s="9" t="str">
        <f t="shared" ref="F22:F23" si="3">IF(E22="","",(C22+D22+E22)/3)</f>
        <v/>
      </c>
      <c r="G22" s="13" t="str">
        <f t="shared" ref="G22:G23" si="4">IF(E22="","",F22/10)</f>
        <v/>
      </c>
    </row>
    <row r="23" spans="2:8" ht="45.6" customHeight="1" x14ac:dyDescent="0.4">
      <c r="B23" s="10">
        <f>'1ぱん'!B23</f>
        <v>75</v>
      </c>
      <c r="C23" s="18"/>
      <c r="D23" s="18"/>
      <c r="E23" s="18"/>
      <c r="F23" s="9" t="str">
        <f t="shared" si="3"/>
        <v/>
      </c>
      <c r="G23" s="13" t="str">
        <f t="shared" si="4"/>
        <v/>
      </c>
    </row>
    <row r="24" spans="2:8" ht="30.6" customHeight="1" x14ac:dyDescent="0.4"/>
    <row r="25" spans="2:8" ht="30.6" customHeight="1" x14ac:dyDescent="0.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7251CF03-7BBF-4686-ADC8-D9301BCC563C}"/>
  </dataValidations>
  <pageMargins left="0.7" right="0.7" top="0.75" bottom="0.75" header="0.3" footer="0.3"/>
  <pageSetup paperSize="9" orientation="portrait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396DE-0C4C-4864-9084-DC18C3F8EA51}">
  <dimension ref="A1:H25"/>
  <sheetViews>
    <sheetView zoomScale="80" zoomScaleNormal="80" workbookViewId="0">
      <selection activeCell="C13" sqref="C13"/>
    </sheetView>
  </sheetViews>
  <sheetFormatPr defaultRowHeight="18.75" x14ac:dyDescent="0.4"/>
  <cols>
    <col min="1" max="1" width="11.75" customWidth="1"/>
    <col min="2" max="2" width="17.75" customWidth="1"/>
    <col min="3" max="5" width="14.75" customWidth="1"/>
    <col min="6" max="6" width="17.625" customWidth="1"/>
    <col min="7" max="7" width="16.625" customWidth="1"/>
  </cols>
  <sheetData>
    <row r="1" spans="1:8" ht="30.6" customHeight="1" x14ac:dyDescent="0.4">
      <c r="A1" s="3">
        <v>10</v>
      </c>
      <c r="B1" s="2" t="s">
        <v>1</v>
      </c>
    </row>
    <row r="2" spans="1:8" ht="30.6" customHeight="1" x14ac:dyDescent="0.4"/>
    <row r="3" spans="1:8" ht="39.6" customHeight="1" x14ac:dyDescent="0.5">
      <c r="C3" s="24" t="s">
        <v>2</v>
      </c>
      <c r="D3" s="24"/>
      <c r="E3" s="24"/>
      <c r="H3" s="5"/>
    </row>
    <row r="4" spans="1:8" ht="51" customHeight="1" x14ac:dyDescent="0.4">
      <c r="B4" s="11" t="s">
        <v>25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" customHeight="1" x14ac:dyDescent="0.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" customHeight="1" x14ac:dyDescent="0.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" customHeight="1" x14ac:dyDescent="0.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" customHeight="1" x14ac:dyDescent="0.4"/>
    <row r="9" spans="1:8" ht="30.6" customHeight="1" x14ac:dyDescent="0.4"/>
    <row r="10" spans="1:8" ht="30.6" customHeight="1" x14ac:dyDescent="0.4"/>
    <row r="11" spans="1:8" ht="39.6" customHeight="1" x14ac:dyDescent="0.5">
      <c r="C11" s="24" t="s">
        <v>2</v>
      </c>
      <c r="D11" s="24"/>
      <c r="E11" s="24"/>
      <c r="H11" s="5"/>
    </row>
    <row r="12" spans="1:8" ht="51" customHeight="1" x14ac:dyDescent="0.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" customHeight="1" x14ac:dyDescent="0.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" customHeight="1" x14ac:dyDescent="0.4">
      <c r="B14" s="10">
        <f>'1ぱん'!B14</f>
        <v>20</v>
      </c>
      <c r="C14" s="17"/>
      <c r="D14" s="17"/>
      <c r="E14" s="17"/>
      <c r="F14" s="9" t="str">
        <f t="shared" ref="F14" si="2">IF(E14="","",(C14+D14+E14)/3)</f>
        <v/>
      </c>
      <c r="G14" s="13" t="str">
        <f>IF(E14="","",F14/10)</f>
        <v/>
      </c>
    </row>
    <row r="15" spans="1:8" ht="45.6" customHeight="1" x14ac:dyDescent="0.4">
      <c r="B15" s="10">
        <f>'1ぱん'!B15</f>
        <v>30</v>
      </c>
      <c r="C15" s="17"/>
      <c r="D15" s="17"/>
      <c r="E15" s="17"/>
      <c r="F15" s="9" t="str">
        <f>IF(E15="","",(C15+D15+E15)/3)</f>
        <v/>
      </c>
      <c r="G15" s="13" t="str">
        <f>IF(E15="","",F15/10)</f>
        <v/>
      </c>
    </row>
    <row r="16" spans="1:8" ht="30.6" customHeight="1" x14ac:dyDescent="0.4"/>
    <row r="17" spans="2:8" ht="30.6" customHeight="1" x14ac:dyDescent="0.4"/>
    <row r="18" spans="2:8" ht="30.6" customHeight="1" x14ac:dyDescent="0.4"/>
    <row r="19" spans="2:8" ht="39.6" customHeight="1" x14ac:dyDescent="0.5">
      <c r="C19" s="24" t="s">
        <v>2</v>
      </c>
      <c r="D19" s="24"/>
      <c r="E19" s="24"/>
      <c r="H19" s="5"/>
    </row>
    <row r="20" spans="2:8" ht="51" customHeight="1" x14ac:dyDescent="0.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" customHeight="1" x14ac:dyDescent="0.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" customHeight="1" x14ac:dyDescent="0.4">
      <c r="B22" s="10">
        <f>'1ぱん'!B22</f>
        <v>50</v>
      </c>
      <c r="C22" s="18"/>
      <c r="D22" s="18"/>
      <c r="E22" s="18"/>
      <c r="F22" s="9" t="str">
        <f t="shared" ref="F22:F23" si="3">IF(E22="","",(C22+D22+E22)/3)</f>
        <v/>
      </c>
      <c r="G22" s="13" t="str">
        <f t="shared" ref="G22:G23" si="4">IF(E22="","",F22/10)</f>
        <v/>
      </c>
    </row>
    <row r="23" spans="2:8" ht="45.6" customHeight="1" x14ac:dyDescent="0.4">
      <c r="B23" s="10">
        <f>'1ぱん'!B23</f>
        <v>75</v>
      </c>
      <c r="C23" s="18"/>
      <c r="D23" s="18"/>
      <c r="E23" s="18"/>
      <c r="F23" s="9" t="str">
        <f t="shared" si="3"/>
        <v/>
      </c>
      <c r="G23" s="13" t="str">
        <f t="shared" si="4"/>
        <v/>
      </c>
    </row>
    <row r="24" spans="2:8" ht="30.6" customHeight="1" x14ac:dyDescent="0.4"/>
    <row r="25" spans="2:8" ht="30.6" customHeight="1" x14ac:dyDescent="0.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2AAA8158-FB10-4DC4-B95E-853341EC9AEA}"/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15BCF-E7B0-4640-AD21-F9882C72CA3C}">
  <dimension ref="P1:Z49"/>
  <sheetViews>
    <sheetView showGridLines="0" zoomScale="90" zoomScaleNormal="90" workbookViewId="0">
      <selection activeCell="D21" sqref="D21"/>
    </sheetView>
  </sheetViews>
  <sheetFormatPr defaultRowHeight="18.75" x14ac:dyDescent="0.4"/>
  <cols>
    <col min="1" max="1" width="8" customWidth="1"/>
    <col min="2" max="12" width="14.625" customWidth="1"/>
    <col min="13" max="15" width="8" customWidth="1"/>
    <col min="16" max="16" width="17" customWidth="1"/>
    <col min="17" max="26" width="7.625" customWidth="1"/>
  </cols>
  <sheetData>
    <row r="1" spans="16:26" ht="30" customHeight="1" x14ac:dyDescent="0.4"/>
    <row r="2" spans="16:26" ht="30" customHeight="1" x14ac:dyDescent="0.35">
      <c r="P2" s="19" t="s">
        <v>12</v>
      </c>
    </row>
    <row r="3" spans="16:26" ht="30" customHeight="1" x14ac:dyDescent="0.4">
      <c r="P3" s="20"/>
      <c r="Q3" s="4" t="s">
        <v>13</v>
      </c>
      <c r="R3" s="4" t="s">
        <v>14</v>
      </c>
      <c r="S3" s="4" t="s">
        <v>15</v>
      </c>
      <c r="T3" s="4" t="s">
        <v>16</v>
      </c>
      <c r="U3" s="4" t="s">
        <v>17</v>
      </c>
      <c r="V3" s="4" t="s">
        <v>18</v>
      </c>
      <c r="W3" s="4" t="s">
        <v>19</v>
      </c>
      <c r="X3" s="4" t="s">
        <v>20</v>
      </c>
      <c r="Y3" s="4" t="s">
        <v>21</v>
      </c>
      <c r="Z3" s="4" t="s">
        <v>22</v>
      </c>
    </row>
    <row r="4" spans="16:26" ht="30" customHeight="1" x14ac:dyDescent="0.4">
      <c r="P4" s="21" t="str">
        <f>"ふれはば "&amp;'1ぱん'!B5&amp;"°"</f>
        <v>ふれはば 10°</v>
      </c>
      <c r="Q4" s="12" t="str">
        <f>'1ぱん'!G5</f>
        <v/>
      </c>
      <c r="R4" s="12" t="str">
        <f>'2はん'!G5</f>
        <v/>
      </c>
      <c r="S4" s="12" t="str">
        <f>'3はん'!G5</f>
        <v/>
      </c>
      <c r="T4" s="12" t="str">
        <f>'4はん'!G5</f>
        <v/>
      </c>
      <c r="U4" s="12" t="str">
        <f>'5はん'!G5</f>
        <v/>
      </c>
      <c r="V4" s="12" t="str">
        <f>'6ぱん'!G5</f>
        <v/>
      </c>
      <c r="W4" s="12" t="str">
        <f>'7はん'!G5</f>
        <v/>
      </c>
      <c r="X4" s="12" t="str">
        <f>'8はん'!G5</f>
        <v/>
      </c>
      <c r="Y4" s="12" t="str">
        <f>'9はん'!G5</f>
        <v/>
      </c>
      <c r="Z4" s="12" t="str">
        <f>'10ぱん'!G5</f>
        <v/>
      </c>
    </row>
    <row r="5" spans="16:26" ht="30" customHeight="1" x14ac:dyDescent="0.4">
      <c r="P5" s="21" t="str">
        <f>"ふれはば "&amp;'1ぱん'!B6&amp;"°"</f>
        <v>ふれはば 20°</v>
      </c>
      <c r="Q5" s="12" t="str">
        <f>'1ぱん'!G6</f>
        <v/>
      </c>
      <c r="R5" s="12" t="str">
        <f>'2はん'!G6</f>
        <v/>
      </c>
      <c r="S5" s="12" t="str">
        <f>'3はん'!G6</f>
        <v/>
      </c>
      <c r="T5" s="12" t="str">
        <f>'4はん'!G6</f>
        <v/>
      </c>
      <c r="U5" s="12" t="str">
        <f>'5はん'!G6</f>
        <v/>
      </c>
      <c r="V5" s="12" t="str">
        <f>'6ぱん'!G6</f>
        <v/>
      </c>
      <c r="W5" s="12" t="str">
        <f>'7はん'!G6</f>
        <v/>
      </c>
      <c r="X5" s="12" t="str">
        <f>'8はん'!G6</f>
        <v/>
      </c>
      <c r="Y5" s="12" t="str">
        <f>'9はん'!G6</f>
        <v/>
      </c>
      <c r="Z5" s="12" t="str">
        <f>'10ぱん'!G6</f>
        <v/>
      </c>
    </row>
    <row r="6" spans="16:26" ht="30" customHeight="1" x14ac:dyDescent="0.4">
      <c r="P6" s="21" t="str">
        <f>"ふれはば "&amp;'1ぱん'!B7&amp;"°"</f>
        <v>ふれはば 30°</v>
      </c>
      <c r="Q6" s="12" t="str">
        <f>'1ぱん'!G7</f>
        <v/>
      </c>
      <c r="R6" s="12" t="str">
        <f>'2はん'!G7</f>
        <v/>
      </c>
      <c r="S6" s="12" t="str">
        <f>'3はん'!G7</f>
        <v/>
      </c>
      <c r="T6" s="12" t="str">
        <f>'4はん'!G7</f>
        <v/>
      </c>
      <c r="U6" s="12" t="str">
        <f>'5はん'!G7</f>
        <v/>
      </c>
      <c r="V6" s="12" t="str">
        <f>'6ぱん'!G7</f>
        <v/>
      </c>
      <c r="W6" s="12" t="str">
        <f>'7はん'!G7</f>
        <v/>
      </c>
      <c r="X6" s="12" t="str">
        <f>'8はん'!G7</f>
        <v/>
      </c>
      <c r="Y6" s="12" t="str">
        <f>'9はん'!G7</f>
        <v/>
      </c>
      <c r="Z6" s="12" t="str">
        <f>'10ぱん'!G7</f>
        <v/>
      </c>
    </row>
    <row r="7" spans="16:26" ht="30" customHeight="1" x14ac:dyDescent="0.4"/>
    <row r="8" spans="16:26" ht="30" customHeight="1" x14ac:dyDescent="0.4"/>
    <row r="9" spans="16:26" ht="30" customHeight="1" x14ac:dyDescent="0.4"/>
    <row r="10" spans="16:26" ht="30" customHeight="1" x14ac:dyDescent="0.4"/>
    <row r="11" spans="16:26" ht="30" customHeight="1" x14ac:dyDescent="0.4"/>
    <row r="12" spans="16:26" ht="30" customHeight="1" x14ac:dyDescent="0.4"/>
    <row r="13" spans="16:26" ht="30" customHeight="1" x14ac:dyDescent="0.35">
      <c r="P13" s="19" t="s">
        <v>23</v>
      </c>
    </row>
    <row r="14" spans="16:26" ht="30" customHeight="1" x14ac:dyDescent="0.4">
      <c r="P14" s="20"/>
      <c r="Q14" s="4" t="s">
        <v>13</v>
      </c>
      <c r="R14" s="4" t="s">
        <v>14</v>
      </c>
      <c r="S14" s="4" t="s">
        <v>15</v>
      </c>
      <c r="T14" s="4" t="s">
        <v>16</v>
      </c>
      <c r="U14" s="4" t="s">
        <v>17</v>
      </c>
      <c r="V14" s="4" t="s">
        <v>18</v>
      </c>
      <c r="W14" s="4" t="s">
        <v>19</v>
      </c>
      <c r="X14" s="4" t="s">
        <v>20</v>
      </c>
      <c r="Y14" s="4" t="s">
        <v>21</v>
      </c>
      <c r="Z14" s="4" t="s">
        <v>22</v>
      </c>
    </row>
    <row r="15" spans="16:26" ht="30" customHeight="1" x14ac:dyDescent="0.4">
      <c r="P15" s="21" t="str">
        <f>"おもりの重さ "&amp;'1ぱん'!B13&amp;"g"</f>
        <v>おもりの重さ 10g</v>
      </c>
      <c r="Q15" s="14" t="str">
        <f>'1ぱん'!G13</f>
        <v/>
      </c>
      <c r="R15" s="14" t="str">
        <f>'2はん'!G13</f>
        <v/>
      </c>
      <c r="S15" s="14" t="str">
        <f>'3はん'!G13</f>
        <v/>
      </c>
      <c r="T15" s="14" t="str">
        <f>'4はん'!G13</f>
        <v/>
      </c>
      <c r="U15" s="14" t="str">
        <f>'5はん'!G13</f>
        <v/>
      </c>
      <c r="V15" s="14" t="str">
        <f>'6ぱん'!G13</f>
        <v/>
      </c>
      <c r="W15" s="14" t="str">
        <f>'7はん'!G13</f>
        <v/>
      </c>
      <c r="X15" s="14" t="str">
        <f>'8はん'!G13</f>
        <v/>
      </c>
      <c r="Y15" s="14" t="str">
        <f>'9はん'!G13</f>
        <v/>
      </c>
      <c r="Z15" s="14" t="str">
        <f>'10ぱん'!G13</f>
        <v/>
      </c>
    </row>
    <row r="16" spans="16:26" ht="30" customHeight="1" x14ac:dyDescent="0.4">
      <c r="P16" s="21" t="str">
        <f>"おもりの重さ "&amp;'1ぱん'!B14&amp;"g"</f>
        <v>おもりの重さ 20g</v>
      </c>
      <c r="Q16" s="14" t="str">
        <f>'1ぱん'!G14</f>
        <v/>
      </c>
      <c r="R16" s="14" t="str">
        <f>'2はん'!G14</f>
        <v/>
      </c>
      <c r="S16" s="14" t="str">
        <f>'3はん'!G14</f>
        <v/>
      </c>
      <c r="T16" s="14" t="str">
        <f>'4はん'!G14</f>
        <v/>
      </c>
      <c r="U16" s="14" t="str">
        <f>'5はん'!G14</f>
        <v/>
      </c>
      <c r="V16" s="14" t="str">
        <f>'6ぱん'!G14</f>
        <v/>
      </c>
      <c r="W16" s="14" t="str">
        <f>'7はん'!G14</f>
        <v/>
      </c>
      <c r="X16" s="14" t="str">
        <f>'8はん'!G14</f>
        <v/>
      </c>
      <c r="Y16" s="14" t="str">
        <f>'9はん'!G14</f>
        <v/>
      </c>
      <c r="Z16" s="14" t="str">
        <f>'10ぱん'!G14</f>
        <v/>
      </c>
    </row>
    <row r="17" spans="16:26" ht="30" customHeight="1" x14ac:dyDescent="0.4">
      <c r="P17" s="21" t="str">
        <f>"おもりの重さ "&amp;'1ぱん'!B15&amp;"g"</f>
        <v>おもりの重さ 30g</v>
      </c>
      <c r="Q17" s="14" t="str">
        <f>'1ぱん'!G15</f>
        <v/>
      </c>
      <c r="R17" s="14" t="str">
        <f>'2はん'!G15</f>
        <v/>
      </c>
      <c r="S17" s="14" t="str">
        <f>'3はん'!G15</f>
        <v/>
      </c>
      <c r="T17" s="14" t="str">
        <f>'4はん'!G15</f>
        <v/>
      </c>
      <c r="U17" s="14" t="str">
        <f>'5はん'!G15</f>
        <v/>
      </c>
      <c r="V17" s="14" t="str">
        <f>'6ぱん'!G15</f>
        <v/>
      </c>
      <c r="W17" s="14" t="str">
        <f>'7はん'!G15</f>
        <v/>
      </c>
      <c r="X17" s="14" t="str">
        <f>'8はん'!G15</f>
        <v/>
      </c>
      <c r="Y17" s="14" t="str">
        <f>'9はん'!G15</f>
        <v/>
      </c>
      <c r="Z17" s="14" t="str">
        <f>'10ぱん'!G15</f>
        <v/>
      </c>
    </row>
    <row r="18" spans="16:26" ht="30" customHeight="1" x14ac:dyDescent="0.4"/>
    <row r="19" spans="16:26" ht="30" customHeight="1" x14ac:dyDescent="0.4"/>
    <row r="20" spans="16:26" ht="30" customHeight="1" x14ac:dyDescent="0.4"/>
    <row r="21" spans="16:26" ht="30" customHeight="1" x14ac:dyDescent="0.4"/>
    <row r="22" spans="16:26" ht="30" customHeight="1" x14ac:dyDescent="0.4"/>
    <row r="23" spans="16:26" ht="30" customHeight="1" x14ac:dyDescent="0.4"/>
    <row r="24" spans="16:26" ht="30" customHeight="1" x14ac:dyDescent="0.35">
      <c r="P24" s="19" t="s">
        <v>24</v>
      </c>
    </row>
    <row r="25" spans="16:26" ht="30" customHeight="1" x14ac:dyDescent="0.4">
      <c r="P25" s="20"/>
      <c r="Q25" s="4" t="s">
        <v>13</v>
      </c>
      <c r="R25" s="4" t="s">
        <v>14</v>
      </c>
      <c r="S25" s="4" t="s">
        <v>15</v>
      </c>
      <c r="T25" s="4" t="s">
        <v>16</v>
      </c>
      <c r="U25" s="4" t="s">
        <v>17</v>
      </c>
      <c r="V25" s="4" t="s">
        <v>18</v>
      </c>
      <c r="W25" s="4" t="s">
        <v>19</v>
      </c>
      <c r="X25" s="4" t="s">
        <v>20</v>
      </c>
      <c r="Y25" s="4" t="s">
        <v>21</v>
      </c>
      <c r="Z25" s="4" t="s">
        <v>22</v>
      </c>
    </row>
    <row r="26" spans="16:26" ht="30" customHeight="1" x14ac:dyDescent="0.4">
      <c r="P26" s="21" t="str">
        <f>"ふりこの長さ "&amp;'1ぱん'!B21&amp;"cm"</f>
        <v>ふりこの長さ 25cm</v>
      </c>
      <c r="Q26" s="15" t="str">
        <f>'1ぱん'!G21</f>
        <v/>
      </c>
      <c r="R26" s="15" t="str">
        <f>'2はん'!G21</f>
        <v/>
      </c>
      <c r="S26" s="15" t="str">
        <f>'3はん'!G21</f>
        <v/>
      </c>
      <c r="T26" s="15" t="str">
        <f>'4はん'!G21</f>
        <v/>
      </c>
      <c r="U26" s="15" t="str">
        <f>'5はん'!G21</f>
        <v/>
      </c>
      <c r="V26" s="15" t="str">
        <f>'6ぱん'!G21</f>
        <v/>
      </c>
      <c r="W26" s="15" t="str">
        <f>'7はん'!G21</f>
        <v/>
      </c>
      <c r="X26" s="15" t="str">
        <f>'8はん'!G21</f>
        <v/>
      </c>
      <c r="Y26" s="15" t="str">
        <f>'9はん'!G21</f>
        <v/>
      </c>
      <c r="Z26" s="15" t="str">
        <f>'10ぱん'!G21</f>
        <v/>
      </c>
    </row>
    <row r="27" spans="16:26" ht="30" customHeight="1" x14ac:dyDescent="0.4">
      <c r="P27" s="21" t="str">
        <f>"ふりこの長さ "&amp;'1ぱん'!B22&amp;"cm"</f>
        <v>ふりこの長さ 50cm</v>
      </c>
      <c r="Q27" s="15" t="str">
        <f>'1ぱん'!G22</f>
        <v/>
      </c>
      <c r="R27" s="15" t="str">
        <f>'2はん'!G22</f>
        <v/>
      </c>
      <c r="S27" s="15" t="str">
        <f>'3はん'!G22</f>
        <v/>
      </c>
      <c r="T27" s="15" t="str">
        <f>'4はん'!G22</f>
        <v/>
      </c>
      <c r="U27" s="15" t="str">
        <f>'5はん'!G22</f>
        <v/>
      </c>
      <c r="V27" s="15" t="str">
        <f>'6ぱん'!G22</f>
        <v/>
      </c>
      <c r="W27" s="15" t="str">
        <f>'7はん'!G22</f>
        <v/>
      </c>
      <c r="X27" s="15" t="str">
        <f>'8はん'!G22</f>
        <v/>
      </c>
      <c r="Y27" s="15" t="str">
        <f>'9はん'!G22</f>
        <v/>
      </c>
      <c r="Z27" s="15" t="str">
        <f>'10ぱん'!G22</f>
        <v/>
      </c>
    </row>
    <row r="28" spans="16:26" ht="30" customHeight="1" x14ac:dyDescent="0.4">
      <c r="P28" s="21" t="str">
        <f>"ふりこの長さ "&amp;'1ぱん'!B23&amp;"cm"</f>
        <v>ふりこの長さ 75cm</v>
      </c>
      <c r="Q28" s="15" t="str">
        <f>'1ぱん'!G23</f>
        <v/>
      </c>
      <c r="R28" s="15" t="str">
        <f>'2はん'!G23</f>
        <v/>
      </c>
      <c r="S28" s="15" t="str">
        <f>'3はん'!G23</f>
        <v/>
      </c>
      <c r="T28" s="15" t="str">
        <f>'4はん'!G23</f>
        <v/>
      </c>
      <c r="U28" s="15" t="str">
        <f>'5はん'!G23</f>
        <v/>
      </c>
      <c r="V28" s="15" t="str">
        <f>'6ぱん'!G23</f>
        <v/>
      </c>
      <c r="W28" s="15" t="str">
        <f>'7はん'!G23</f>
        <v/>
      </c>
      <c r="X28" s="15" t="str">
        <f>'8はん'!G23</f>
        <v/>
      </c>
      <c r="Y28" s="15" t="str">
        <f>'9はん'!G23</f>
        <v/>
      </c>
      <c r="Z28" s="15" t="str">
        <f>'10ぱん'!G23</f>
        <v/>
      </c>
    </row>
    <row r="29" spans="16:26" ht="30" customHeight="1" x14ac:dyDescent="0.4"/>
    <row r="30" spans="16:26" ht="30" customHeight="1" x14ac:dyDescent="0.4"/>
    <row r="31" spans="16:26" ht="30" customHeight="1" x14ac:dyDescent="0.4"/>
    <row r="32" spans="16:26" ht="30" customHeight="1" x14ac:dyDescent="0.4"/>
    <row r="33" ht="30" customHeight="1" x14ac:dyDescent="0.4"/>
    <row r="34" ht="30" customHeight="1" x14ac:dyDescent="0.4"/>
    <row r="35" ht="30" customHeight="1" x14ac:dyDescent="0.4"/>
    <row r="36" ht="30" customHeight="1" x14ac:dyDescent="0.4"/>
    <row r="37" ht="30" customHeight="1" x14ac:dyDescent="0.4"/>
    <row r="38" ht="30" customHeight="1" x14ac:dyDescent="0.4"/>
    <row r="39" ht="30" customHeight="1" x14ac:dyDescent="0.4"/>
    <row r="40" ht="30" customHeight="1" x14ac:dyDescent="0.4"/>
    <row r="41" ht="30" customHeight="1" x14ac:dyDescent="0.4"/>
    <row r="42" ht="30" customHeight="1" x14ac:dyDescent="0.4"/>
    <row r="43" ht="30" customHeight="1" x14ac:dyDescent="0.4"/>
    <row r="44" ht="30" customHeight="1" x14ac:dyDescent="0.4"/>
    <row r="45" ht="30" customHeight="1" x14ac:dyDescent="0.4"/>
    <row r="46" ht="30" customHeight="1" x14ac:dyDescent="0.4"/>
    <row r="47" ht="30" customHeight="1" x14ac:dyDescent="0.4"/>
    <row r="48" ht="30" customHeight="1" x14ac:dyDescent="0.4"/>
    <row r="49" ht="30" customHeight="1" x14ac:dyDescent="0.4"/>
  </sheetData>
  <sheetProtection sheet="1" objects="1" scenarios="1"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F5022-50C6-43BD-8ECA-9BFC9EB2AD91}">
  <dimension ref="A1:H25"/>
  <sheetViews>
    <sheetView zoomScale="80" zoomScaleNormal="80" workbookViewId="0">
      <selection activeCell="E13" sqref="E13"/>
    </sheetView>
  </sheetViews>
  <sheetFormatPr defaultRowHeight="18.75" x14ac:dyDescent="0.4"/>
  <cols>
    <col min="1" max="1" width="11.75" customWidth="1"/>
    <col min="2" max="2" width="17.75" customWidth="1"/>
    <col min="3" max="5" width="14.75" customWidth="1"/>
    <col min="6" max="6" width="17.625" customWidth="1"/>
    <col min="7" max="7" width="16.625" customWidth="1"/>
  </cols>
  <sheetData>
    <row r="1" spans="1:8" ht="30.6" customHeight="1" x14ac:dyDescent="0.4">
      <c r="A1" s="3">
        <v>1</v>
      </c>
      <c r="B1" s="2" t="s">
        <v>1</v>
      </c>
    </row>
    <row r="2" spans="1:8" ht="30.6" customHeight="1" x14ac:dyDescent="0.4"/>
    <row r="3" spans="1:8" ht="39.6" customHeight="1" x14ac:dyDescent="0.5">
      <c r="C3" s="24" t="s">
        <v>2</v>
      </c>
      <c r="D3" s="24"/>
      <c r="E3" s="24"/>
      <c r="H3" s="5"/>
    </row>
    <row r="4" spans="1:8" ht="51" customHeight="1" x14ac:dyDescent="0.4">
      <c r="B4" s="11" t="s">
        <v>25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" customHeight="1" x14ac:dyDescent="0.4">
      <c r="B5" s="23"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" customHeight="1" x14ac:dyDescent="0.4">
      <c r="B6" s="23"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" customHeight="1" x14ac:dyDescent="0.4">
      <c r="B7" s="23"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" customHeight="1" x14ac:dyDescent="0.4"/>
    <row r="9" spans="1:8" ht="30.6" customHeight="1" x14ac:dyDescent="0.4"/>
    <row r="10" spans="1:8" ht="30.6" customHeight="1" x14ac:dyDescent="0.4"/>
    <row r="11" spans="1:8" ht="39.6" customHeight="1" x14ac:dyDescent="0.5">
      <c r="C11" s="24" t="s">
        <v>2</v>
      </c>
      <c r="D11" s="24"/>
      <c r="E11" s="24"/>
      <c r="H11" s="5"/>
    </row>
    <row r="12" spans="1:8" ht="51" customHeight="1" x14ac:dyDescent="0.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" customHeight="1" x14ac:dyDescent="0.4">
      <c r="B13" s="23"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" customHeight="1" x14ac:dyDescent="0.4">
      <c r="B14" s="23">
        <v>20</v>
      </c>
      <c r="C14" s="17"/>
      <c r="D14" s="17"/>
      <c r="E14" s="17"/>
      <c r="F14" s="9" t="str">
        <f t="shared" ref="F14" si="2">IF(E14="","",(C14+D14+E14)/3)</f>
        <v/>
      </c>
      <c r="G14" s="13" t="str">
        <f>IF(E14="","",F14/10)</f>
        <v/>
      </c>
    </row>
    <row r="15" spans="1:8" ht="45.6" customHeight="1" x14ac:dyDescent="0.4">
      <c r="B15" s="23">
        <v>30</v>
      </c>
      <c r="C15" s="17"/>
      <c r="D15" s="17"/>
      <c r="E15" s="17"/>
      <c r="F15" s="9" t="str">
        <f>IF(E15="","",(C15+D15+E15)/3)</f>
        <v/>
      </c>
      <c r="G15" s="13" t="str">
        <f>IF(E15="","",F15/10)</f>
        <v/>
      </c>
    </row>
    <row r="16" spans="1:8" ht="30.6" customHeight="1" x14ac:dyDescent="0.4"/>
    <row r="17" spans="2:8" ht="30.6" customHeight="1" x14ac:dyDescent="0.4"/>
    <row r="18" spans="2:8" ht="30.6" customHeight="1" x14ac:dyDescent="0.4"/>
    <row r="19" spans="2:8" ht="39.6" customHeight="1" x14ac:dyDescent="0.5">
      <c r="C19" s="24" t="s">
        <v>2</v>
      </c>
      <c r="D19" s="24"/>
      <c r="E19" s="24"/>
      <c r="H19" s="5"/>
    </row>
    <row r="20" spans="2:8" ht="51" customHeight="1" x14ac:dyDescent="0.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" customHeight="1" x14ac:dyDescent="0.4">
      <c r="B21" s="23"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" customHeight="1" x14ac:dyDescent="0.4">
      <c r="B22" s="23">
        <v>50</v>
      </c>
      <c r="C22" s="18"/>
      <c r="D22" s="18"/>
      <c r="E22" s="18"/>
      <c r="F22" s="9" t="str">
        <f t="shared" ref="F22:F23" si="3">IF(E22="","",(C22+D22+E22)/3)</f>
        <v/>
      </c>
      <c r="G22" s="13" t="str">
        <f t="shared" ref="G22:G23" si="4">IF(E22="","",F22/10)</f>
        <v/>
      </c>
    </row>
    <row r="23" spans="2:8" ht="45.6" customHeight="1" x14ac:dyDescent="0.4">
      <c r="B23" s="23">
        <v>75</v>
      </c>
      <c r="C23" s="18"/>
      <c r="D23" s="18"/>
      <c r="E23" s="18"/>
      <c r="F23" s="9" t="str">
        <f t="shared" si="3"/>
        <v/>
      </c>
      <c r="G23" s="13" t="str">
        <f t="shared" si="4"/>
        <v/>
      </c>
    </row>
    <row r="24" spans="2:8" ht="30.6" customHeight="1" x14ac:dyDescent="0.4"/>
    <row r="25" spans="2:8" ht="30.6" customHeight="1" x14ac:dyDescent="0.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AF9E5896-3016-455F-BC46-D0A0761F653D}"/>
  </dataValidation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C4A62-3522-46BC-A995-D91B248200DE}">
  <dimension ref="A1:H25"/>
  <sheetViews>
    <sheetView zoomScale="80" zoomScaleNormal="80" workbookViewId="0">
      <selection activeCell="D18" sqref="D18"/>
    </sheetView>
  </sheetViews>
  <sheetFormatPr defaultRowHeight="18.75" x14ac:dyDescent="0.4"/>
  <cols>
    <col min="1" max="1" width="11.75" customWidth="1"/>
    <col min="2" max="2" width="17.75" customWidth="1"/>
    <col min="3" max="5" width="14.75" customWidth="1"/>
    <col min="6" max="6" width="17.625" customWidth="1"/>
    <col min="7" max="7" width="16.625" customWidth="1"/>
  </cols>
  <sheetData>
    <row r="1" spans="1:8" ht="30.6" customHeight="1" x14ac:dyDescent="0.4">
      <c r="A1" s="3">
        <v>2</v>
      </c>
      <c r="B1" s="2" t="s">
        <v>1</v>
      </c>
    </row>
    <row r="2" spans="1:8" ht="30.6" customHeight="1" x14ac:dyDescent="0.4"/>
    <row r="3" spans="1:8" ht="39.6" customHeight="1" x14ac:dyDescent="0.5">
      <c r="C3" s="24" t="s">
        <v>2</v>
      </c>
      <c r="D3" s="24"/>
      <c r="E3" s="24"/>
      <c r="H3" s="5"/>
    </row>
    <row r="4" spans="1:8" ht="51" customHeight="1" x14ac:dyDescent="0.4">
      <c r="B4" s="11" t="s">
        <v>25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" customHeight="1" x14ac:dyDescent="0.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" customHeight="1" x14ac:dyDescent="0.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" customHeight="1" x14ac:dyDescent="0.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" customHeight="1" x14ac:dyDescent="0.4"/>
    <row r="9" spans="1:8" ht="30.6" customHeight="1" x14ac:dyDescent="0.4"/>
    <row r="10" spans="1:8" ht="30.6" customHeight="1" x14ac:dyDescent="0.4"/>
    <row r="11" spans="1:8" ht="39.6" customHeight="1" x14ac:dyDescent="0.5">
      <c r="C11" s="24" t="s">
        <v>2</v>
      </c>
      <c r="D11" s="24"/>
      <c r="E11" s="24"/>
      <c r="H11" s="5"/>
    </row>
    <row r="12" spans="1:8" ht="51" customHeight="1" x14ac:dyDescent="0.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" customHeight="1" x14ac:dyDescent="0.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" customHeight="1" x14ac:dyDescent="0.4">
      <c r="B14" s="10">
        <f>'1ぱん'!B14</f>
        <v>20</v>
      </c>
      <c r="C14" s="17"/>
      <c r="D14" s="17"/>
      <c r="E14" s="17"/>
      <c r="F14" s="9" t="str">
        <f t="shared" ref="F14" si="2">IF(E14="","",(C14+D14+E14)/3)</f>
        <v/>
      </c>
      <c r="G14" s="13" t="str">
        <f>IF(E14="","",F14/10)</f>
        <v/>
      </c>
    </row>
    <row r="15" spans="1:8" ht="45.6" customHeight="1" x14ac:dyDescent="0.4">
      <c r="B15" s="10">
        <f>'1ぱん'!B15</f>
        <v>30</v>
      </c>
      <c r="C15" s="17"/>
      <c r="D15" s="17"/>
      <c r="E15" s="17"/>
      <c r="F15" s="9" t="str">
        <f>IF(E15="","",(C15+D15+E15)/3)</f>
        <v/>
      </c>
      <c r="G15" s="13" t="str">
        <f>IF(E15="","",F15/10)</f>
        <v/>
      </c>
    </row>
    <row r="16" spans="1:8" ht="30.6" customHeight="1" x14ac:dyDescent="0.4"/>
    <row r="17" spans="2:8" ht="30.6" customHeight="1" x14ac:dyDescent="0.4"/>
    <row r="18" spans="2:8" ht="30.6" customHeight="1" x14ac:dyDescent="0.4"/>
    <row r="19" spans="2:8" ht="39.6" customHeight="1" x14ac:dyDescent="0.5">
      <c r="C19" s="24" t="s">
        <v>2</v>
      </c>
      <c r="D19" s="24"/>
      <c r="E19" s="24"/>
      <c r="H19" s="5"/>
    </row>
    <row r="20" spans="2:8" ht="51" customHeight="1" x14ac:dyDescent="0.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" customHeight="1" x14ac:dyDescent="0.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" customHeight="1" x14ac:dyDescent="0.4">
      <c r="B22" s="10">
        <f>'1ぱん'!B22</f>
        <v>50</v>
      </c>
      <c r="C22" s="18"/>
      <c r="D22" s="18"/>
      <c r="E22" s="18"/>
      <c r="F22" s="9" t="str">
        <f t="shared" ref="F22:F23" si="3">IF(E22="","",(C22+D22+E22)/3)</f>
        <v/>
      </c>
      <c r="G22" s="13" t="str">
        <f t="shared" ref="G22:G23" si="4">IF(E22="","",F22/10)</f>
        <v/>
      </c>
    </row>
    <row r="23" spans="2:8" ht="45.6" customHeight="1" x14ac:dyDescent="0.4">
      <c r="B23" s="10">
        <f>'1ぱん'!B23</f>
        <v>75</v>
      </c>
      <c r="C23" s="18"/>
      <c r="D23" s="18"/>
      <c r="E23" s="18"/>
      <c r="F23" s="9" t="str">
        <f t="shared" si="3"/>
        <v/>
      </c>
      <c r="G23" s="13" t="str">
        <f t="shared" si="4"/>
        <v/>
      </c>
    </row>
    <row r="24" spans="2:8" ht="30.6" customHeight="1" x14ac:dyDescent="0.4"/>
    <row r="25" spans="2:8" ht="30.6" customHeight="1" x14ac:dyDescent="0.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B7C7F5EE-3134-45E8-A80A-FFEAF7D8D68A}"/>
  </dataValidation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98B84-AD7D-41C9-996E-3A01867CB37B}">
  <dimension ref="A1:H25"/>
  <sheetViews>
    <sheetView zoomScale="80" zoomScaleNormal="80" workbookViewId="0">
      <selection activeCell="C5" sqref="C5"/>
    </sheetView>
  </sheetViews>
  <sheetFormatPr defaultRowHeight="18.75" x14ac:dyDescent="0.4"/>
  <cols>
    <col min="1" max="1" width="11.75" customWidth="1"/>
    <col min="2" max="2" width="17.75" customWidth="1"/>
    <col min="3" max="5" width="14.75" customWidth="1"/>
    <col min="6" max="6" width="17.625" customWidth="1"/>
    <col min="7" max="7" width="16.625" customWidth="1"/>
  </cols>
  <sheetData>
    <row r="1" spans="1:8" ht="30.6" customHeight="1" x14ac:dyDescent="0.4">
      <c r="A1" s="3">
        <v>3</v>
      </c>
      <c r="B1" s="2" t="s">
        <v>1</v>
      </c>
    </row>
    <row r="2" spans="1:8" ht="30.6" customHeight="1" x14ac:dyDescent="0.4"/>
    <row r="3" spans="1:8" ht="39.6" customHeight="1" x14ac:dyDescent="0.5">
      <c r="C3" s="24" t="s">
        <v>2</v>
      </c>
      <c r="D3" s="24"/>
      <c r="E3" s="24"/>
      <c r="H3" s="5"/>
    </row>
    <row r="4" spans="1:8" ht="51" customHeight="1" x14ac:dyDescent="0.4">
      <c r="B4" s="11" t="s">
        <v>25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" customHeight="1" x14ac:dyDescent="0.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" customHeight="1" x14ac:dyDescent="0.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" customHeight="1" x14ac:dyDescent="0.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" customHeight="1" x14ac:dyDescent="0.4"/>
    <row r="9" spans="1:8" ht="30.6" customHeight="1" x14ac:dyDescent="0.4"/>
    <row r="10" spans="1:8" ht="30.6" customHeight="1" x14ac:dyDescent="0.4"/>
    <row r="11" spans="1:8" ht="39.6" customHeight="1" x14ac:dyDescent="0.5">
      <c r="C11" s="24" t="s">
        <v>2</v>
      </c>
      <c r="D11" s="24"/>
      <c r="E11" s="24"/>
      <c r="H11" s="5"/>
    </row>
    <row r="12" spans="1:8" ht="51" customHeight="1" x14ac:dyDescent="0.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" customHeight="1" x14ac:dyDescent="0.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" customHeight="1" x14ac:dyDescent="0.4">
      <c r="B14" s="10">
        <f>'1ぱん'!B14</f>
        <v>20</v>
      </c>
      <c r="C14" s="17"/>
      <c r="D14" s="17"/>
      <c r="E14" s="17"/>
      <c r="F14" s="9" t="str">
        <f t="shared" ref="F14" si="2">IF(E14="","",(C14+D14+E14)/3)</f>
        <v/>
      </c>
      <c r="G14" s="13" t="str">
        <f>IF(E14="","",F14/10)</f>
        <v/>
      </c>
    </row>
    <row r="15" spans="1:8" ht="45.6" customHeight="1" x14ac:dyDescent="0.4">
      <c r="B15" s="10">
        <f>'1ぱん'!B15</f>
        <v>30</v>
      </c>
      <c r="C15" s="17"/>
      <c r="D15" s="17"/>
      <c r="E15" s="17"/>
      <c r="F15" s="9" t="str">
        <f>IF(E15="","",(C15+D15+E15)/3)</f>
        <v/>
      </c>
      <c r="G15" s="13" t="str">
        <f>IF(E15="","",F15/10)</f>
        <v/>
      </c>
    </row>
    <row r="16" spans="1:8" ht="30.6" customHeight="1" x14ac:dyDescent="0.4"/>
    <row r="17" spans="2:8" ht="30.6" customHeight="1" x14ac:dyDescent="0.4"/>
    <row r="18" spans="2:8" ht="30.6" customHeight="1" x14ac:dyDescent="0.4"/>
    <row r="19" spans="2:8" ht="39.6" customHeight="1" x14ac:dyDescent="0.5">
      <c r="C19" s="24" t="s">
        <v>2</v>
      </c>
      <c r="D19" s="24"/>
      <c r="E19" s="24"/>
      <c r="H19" s="5"/>
    </row>
    <row r="20" spans="2:8" ht="51" customHeight="1" x14ac:dyDescent="0.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" customHeight="1" x14ac:dyDescent="0.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" customHeight="1" x14ac:dyDescent="0.4">
      <c r="B22" s="10">
        <f>'1ぱん'!B22</f>
        <v>50</v>
      </c>
      <c r="C22" s="18"/>
      <c r="D22" s="18"/>
      <c r="E22" s="18"/>
      <c r="F22" s="9" t="str">
        <f t="shared" ref="F22:F23" si="3">IF(E22="","",(C22+D22+E22)/3)</f>
        <v/>
      </c>
      <c r="G22" s="13" t="str">
        <f t="shared" ref="G22:G23" si="4">IF(E22="","",F22/10)</f>
        <v/>
      </c>
    </row>
    <row r="23" spans="2:8" ht="45.6" customHeight="1" x14ac:dyDescent="0.4">
      <c r="B23" s="10">
        <f>'1ぱん'!B23</f>
        <v>75</v>
      </c>
      <c r="C23" s="18"/>
      <c r="D23" s="18"/>
      <c r="E23" s="18"/>
      <c r="F23" s="9" t="str">
        <f t="shared" si="3"/>
        <v/>
      </c>
      <c r="G23" s="13" t="str">
        <f t="shared" si="4"/>
        <v/>
      </c>
    </row>
    <row r="24" spans="2:8" ht="30.6" customHeight="1" x14ac:dyDescent="0.4"/>
    <row r="25" spans="2:8" ht="30.6" customHeight="1" x14ac:dyDescent="0.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68E90E38-C60B-40BA-BA4F-E42B211734FD}"/>
  </dataValidations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EC05C-D971-4FF2-8623-51D686DB1898}">
  <dimension ref="A1:H25"/>
  <sheetViews>
    <sheetView zoomScale="80" zoomScaleNormal="80" workbookViewId="0">
      <selection activeCell="C5" sqref="C5"/>
    </sheetView>
  </sheetViews>
  <sheetFormatPr defaultRowHeight="18.75" x14ac:dyDescent="0.4"/>
  <cols>
    <col min="1" max="1" width="11.75" customWidth="1"/>
    <col min="2" max="2" width="17.75" customWidth="1"/>
    <col min="3" max="5" width="14.75" customWidth="1"/>
    <col min="6" max="6" width="17.625" customWidth="1"/>
    <col min="7" max="7" width="16.625" customWidth="1"/>
  </cols>
  <sheetData>
    <row r="1" spans="1:8" ht="30.6" customHeight="1" x14ac:dyDescent="0.4">
      <c r="A1" s="3">
        <v>4</v>
      </c>
      <c r="B1" s="2" t="s">
        <v>1</v>
      </c>
    </row>
    <row r="2" spans="1:8" ht="30.6" customHeight="1" x14ac:dyDescent="0.4"/>
    <row r="3" spans="1:8" ht="39.6" customHeight="1" x14ac:dyDescent="0.5">
      <c r="C3" s="24" t="s">
        <v>2</v>
      </c>
      <c r="D3" s="24"/>
      <c r="E3" s="24"/>
      <c r="H3" s="5"/>
    </row>
    <row r="4" spans="1:8" ht="51" customHeight="1" x14ac:dyDescent="0.4">
      <c r="B4" s="11" t="s">
        <v>25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" customHeight="1" x14ac:dyDescent="0.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" customHeight="1" x14ac:dyDescent="0.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" customHeight="1" x14ac:dyDescent="0.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" customHeight="1" x14ac:dyDescent="0.4"/>
    <row r="9" spans="1:8" ht="30.6" customHeight="1" x14ac:dyDescent="0.4"/>
    <row r="10" spans="1:8" ht="30.6" customHeight="1" x14ac:dyDescent="0.4"/>
    <row r="11" spans="1:8" ht="39.6" customHeight="1" x14ac:dyDescent="0.5">
      <c r="C11" s="24" t="s">
        <v>2</v>
      </c>
      <c r="D11" s="24"/>
      <c r="E11" s="24"/>
      <c r="H11" s="5"/>
    </row>
    <row r="12" spans="1:8" ht="51" customHeight="1" x14ac:dyDescent="0.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" customHeight="1" x14ac:dyDescent="0.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" customHeight="1" x14ac:dyDescent="0.4">
      <c r="B14" s="10">
        <f>'1ぱん'!B14</f>
        <v>20</v>
      </c>
      <c r="C14" s="17"/>
      <c r="D14" s="17"/>
      <c r="E14" s="17"/>
      <c r="F14" s="9" t="str">
        <f t="shared" ref="F14" si="2">IF(E14="","",(C14+D14+E14)/3)</f>
        <v/>
      </c>
      <c r="G14" s="13" t="str">
        <f>IF(E14="","",F14/10)</f>
        <v/>
      </c>
    </row>
    <row r="15" spans="1:8" ht="45.6" customHeight="1" x14ac:dyDescent="0.4">
      <c r="B15" s="10">
        <f>'1ぱん'!B15</f>
        <v>30</v>
      </c>
      <c r="C15" s="17"/>
      <c r="D15" s="17"/>
      <c r="E15" s="17"/>
      <c r="F15" s="9" t="str">
        <f>IF(E15="","",(C15+D15+E15)/3)</f>
        <v/>
      </c>
      <c r="G15" s="13" t="str">
        <f>IF(E15="","",F15/10)</f>
        <v/>
      </c>
    </row>
    <row r="16" spans="1:8" ht="30.6" customHeight="1" x14ac:dyDescent="0.4"/>
    <row r="17" spans="2:8" ht="30.6" customHeight="1" x14ac:dyDescent="0.4"/>
    <row r="18" spans="2:8" ht="30.6" customHeight="1" x14ac:dyDescent="0.4"/>
    <row r="19" spans="2:8" ht="39.6" customHeight="1" x14ac:dyDescent="0.5">
      <c r="C19" s="24" t="s">
        <v>2</v>
      </c>
      <c r="D19" s="24"/>
      <c r="E19" s="24"/>
      <c r="H19" s="5"/>
    </row>
    <row r="20" spans="2:8" ht="51" customHeight="1" x14ac:dyDescent="0.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" customHeight="1" x14ac:dyDescent="0.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" customHeight="1" x14ac:dyDescent="0.4">
      <c r="B22" s="10">
        <f>'1ぱん'!B22</f>
        <v>50</v>
      </c>
      <c r="C22" s="18"/>
      <c r="D22" s="18"/>
      <c r="E22" s="18"/>
      <c r="F22" s="9" t="str">
        <f t="shared" ref="F22:F23" si="3">IF(E22="","",(C22+D22+E22)/3)</f>
        <v/>
      </c>
      <c r="G22" s="13" t="str">
        <f t="shared" ref="G22:G23" si="4">IF(E22="","",F22/10)</f>
        <v/>
      </c>
    </row>
    <row r="23" spans="2:8" ht="45.6" customHeight="1" x14ac:dyDescent="0.4">
      <c r="B23" s="10">
        <f>'1ぱん'!B23</f>
        <v>75</v>
      </c>
      <c r="C23" s="18"/>
      <c r="D23" s="18"/>
      <c r="E23" s="18"/>
      <c r="F23" s="9" t="str">
        <f t="shared" si="3"/>
        <v/>
      </c>
      <c r="G23" s="13" t="str">
        <f t="shared" si="4"/>
        <v/>
      </c>
    </row>
    <row r="24" spans="2:8" ht="30.6" customHeight="1" x14ac:dyDescent="0.4"/>
    <row r="25" spans="2:8" ht="30.6" customHeight="1" x14ac:dyDescent="0.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22F063A9-A698-4F06-8BBC-EE589B49D540}"/>
  </dataValidations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7A60E-E9E6-4C15-BDBE-7CF02161E2F4}">
  <dimension ref="A1:H25"/>
  <sheetViews>
    <sheetView zoomScale="80" zoomScaleNormal="80" workbookViewId="0">
      <selection activeCell="C5" sqref="C5"/>
    </sheetView>
  </sheetViews>
  <sheetFormatPr defaultRowHeight="18.75" x14ac:dyDescent="0.4"/>
  <cols>
    <col min="1" max="1" width="11.75" customWidth="1"/>
    <col min="2" max="2" width="17.75" customWidth="1"/>
    <col min="3" max="5" width="14.75" customWidth="1"/>
    <col min="6" max="6" width="17.625" customWidth="1"/>
    <col min="7" max="7" width="16.625" customWidth="1"/>
  </cols>
  <sheetData>
    <row r="1" spans="1:8" ht="30.6" customHeight="1" x14ac:dyDescent="0.4">
      <c r="A1" s="3">
        <v>5</v>
      </c>
      <c r="B1" s="2" t="s">
        <v>1</v>
      </c>
    </row>
    <row r="2" spans="1:8" ht="30.6" customHeight="1" x14ac:dyDescent="0.4"/>
    <row r="3" spans="1:8" ht="39.6" customHeight="1" x14ac:dyDescent="0.5">
      <c r="C3" s="24" t="s">
        <v>2</v>
      </c>
      <c r="D3" s="24"/>
      <c r="E3" s="24"/>
      <c r="H3" s="5"/>
    </row>
    <row r="4" spans="1:8" ht="51" customHeight="1" x14ac:dyDescent="0.4">
      <c r="B4" s="11" t="s">
        <v>25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" customHeight="1" x14ac:dyDescent="0.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" customHeight="1" x14ac:dyDescent="0.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" customHeight="1" x14ac:dyDescent="0.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" customHeight="1" x14ac:dyDescent="0.4"/>
    <row r="9" spans="1:8" ht="30.6" customHeight="1" x14ac:dyDescent="0.4"/>
    <row r="10" spans="1:8" ht="30.6" customHeight="1" x14ac:dyDescent="0.4"/>
    <row r="11" spans="1:8" ht="39.6" customHeight="1" x14ac:dyDescent="0.5">
      <c r="C11" s="24" t="s">
        <v>2</v>
      </c>
      <c r="D11" s="24"/>
      <c r="E11" s="24"/>
      <c r="H11" s="5"/>
    </row>
    <row r="12" spans="1:8" ht="51" customHeight="1" x14ac:dyDescent="0.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" customHeight="1" x14ac:dyDescent="0.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" customHeight="1" x14ac:dyDescent="0.4">
      <c r="B14" s="10">
        <f>'1ぱん'!B14</f>
        <v>20</v>
      </c>
      <c r="C14" s="17"/>
      <c r="D14" s="17"/>
      <c r="E14" s="17"/>
      <c r="F14" s="9" t="str">
        <f t="shared" ref="F14" si="2">IF(E14="","",(C14+D14+E14)/3)</f>
        <v/>
      </c>
      <c r="G14" s="13" t="str">
        <f>IF(E14="","",F14/10)</f>
        <v/>
      </c>
    </row>
    <row r="15" spans="1:8" ht="45.6" customHeight="1" x14ac:dyDescent="0.4">
      <c r="B15" s="10">
        <f>'1ぱん'!B15</f>
        <v>30</v>
      </c>
      <c r="C15" s="17"/>
      <c r="D15" s="17"/>
      <c r="E15" s="17"/>
      <c r="F15" s="9" t="str">
        <f>IF(E15="","",(C15+D15+E15)/3)</f>
        <v/>
      </c>
      <c r="G15" s="13" t="str">
        <f>IF(E15="","",F15/10)</f>
        <v/>
      </c>
    </row>
    <row r="16" spans="1:8" ht="30.6" customHeight="1" x14ac:dyDescent="0.4"/>
    <row r="17" spans="2:8" ht="30.6" customHeight="1" x14ac:dyDescent="0.4"/>
    <row r="18" spans="2:8" ht="30.6" customHeight="1" x14ac:dyDescent="0.4"/>
    <row r="19" spans="2:8" ht="39.6" customHeight="1" x14ac:dyDescent="0.5">
      <c r="C19" s="24" t="s">
        <v>2</v>
      </c>
      <c r="D19" s="24"/>
      <c r="E19" s="24"/>
      <c r="H19" s="5"/>
    </row>
    <row r="20" spans="2:8" ht="51" customHeight="1" x14ac:dyDescent="0.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" customHeight="1" x14ac:dyDescent="0.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" customHeight="1" x14ac:dyDescent="0.4">
      <c r="B22" s="10">
        <f>'1ぱん'!B22</f>
        <v>50</v>
      </c>
      <c r="C22" s="18"/>
      <c r="D22" s="18"/>
      <c r="E22" s="18"/>
      <c r="F22" s="9" t="str">
        <f t="shared" ref="F22:F23" si="3">IF(E22="","",(C22+D22+E22)/3)</f>
        <v/>
      </c>
      <c r="G22" s="13" t="str">
        <f t="shared" ref="G22:G23" si="4">IF(E22="","",F22/10)</f>
        <v/>
      </c>
    </row>
    <row r="23" spans="2:8" ht="45.6" customHeight="1" x14ac:dyDescent="0.4">
      <c r="B23" s="10">
        <f>'1ぱん'!B23</f>
        <v>75</v>
      </c>
      <c r="C23" s="18"/>
      <c r="D23" s="18"/>
      <c r="E23" s="18"/>
      <c r="F23" s="9" t="str">
        <f t="shared" si="3"/>
        <v/>
      </c>
      <c r="G23" s="13" t="str">
        <f t="shared" si="4"/>
        <v/>
      </c>
    </row>
    <row r="24" spans="2:8" ht="30.6" customHeight="1" x14ac:dyDescent="0.4"/>
    <row r="25" spans="2:8" ht="30.6" customHeight="1" x14ac:dyDescent="0.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97D949C7-424A-442C-924E-FEB1AE6B4B4D}"/>
  </dataValidations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FCB73-AB1E-45AD-98CE-92D1023DBA8D}">
  <dimension ref="A1:H25"/>
  <sheetViews>
    <sheetView zoomScale="80" zoomScaleNormal="80" workbookViewId="0">
      <selection activeCell="C13" sqref="C13"/>
    </sheetView>
  </sheetViews>
  <sheetFormatPr defaultRowHeight="18.75" x14ac:dyDescent="0.4"/>
  <cols>
    <col min="1" max="1" width="11.75" customWidth="1"/>
    <col min="2" max="2" width="17.75" customWidth="1"/>
    <col min="3" max="5" width="14.75" customWidth="1"/>
    <col min="6" max="6" width="17.625" customWidth="1"/>
    <col min="7" max="7" width="16.625" customWidth="1"/>
  </cols>
  <sheetData>
    <row r="1" spans="1:8" ht="30.6" customHeight="1" x14ac:dyDescent="0.4">
      <c r="A1" s="3">
        <v>6</v>
      </c>
      <c r="B1" s="2" t="s">
        <v>1</v>
      </c>
    </row>
    <row r="2" spans="1:8" ht="30.6" customHeight="1" x14ac:dyDescent="0.4"/>
    <row r="3" spans="1:8" ht="39.6" customHeight="1" x14ac:dyDescent="0.5">
      <c r="C3" s="24" t="s">
        <v>2</v>
      </c>
      <c r="D3" s="24"/>
      <c r="E3" s="24"/>
      <c r="H3" s="5"/>
    </row>
    <row r="4" spans="1:8" ht="51" customHeight="1" x14ac:dyDescent="0.4">
      <c r="B4" s="11" t="s">
        <v>25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" customHeight="1" x14ac:dyDescent="0.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" customHeight="1" x14ac:dyDescent="0.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" customHeight="1" x14ac:dyDescent="0.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" customHeight="1" x14ac:dyDescent="0.4"/>
    <row r="9" spans="1:8" ht="30.6" customHeight="1" x14ac:dyDescent="0.4"/>
    <row r="10" spans="1:8" ht="30.6" customHeight="1" x14ac:dyDescent="0.4"/>
    <row r="11" spans="1:8" ht="39.6" customHeight="1" x14ac:dyDescent="0.5">
      <c r="C11" s="24" t="s">
        <v>2</v>
      </c>
      <c r="D11" s="24"/>
      <c r="E11" s="24"/>
      <c r="H11" s="5"/>
    </row>
    <row r="12" spans="1:8" ht="51" customHeight="1" x14ac:dyDescent="0.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" customHeight="1" x14ac:dyDescent="0.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" customHeight="1" x14ac:dyDescent="0.4">
      <c r="B14" s="10">
        <f>'1ぱん'!B14</f>
        <v>20</v>
      </c>
      <c r="C14" s="17"/>
      <c r="D14" s="17"/>
      <c r="E14" s="17"/>
      <c r="F14" s="9" t="str">
        <f t="shared" ref="F14" si="2">IF(E14="","",(C14+D14+E14)/3)</f>
        <v/>
      </c>
      <c r="G14" s="13" t="str">
        <f>IF(E14="","",F14/10)</f>
        <v/>
      </c>
    </row>
    <row r="15" spans="1:8" ht="45.6" customHeight="1" x14ac:dyDescent="0.4">
      <c r="B15" s="10">
        <f>'1ぱん'!B15</f>
        <v>30</v>
      </c>
      <c r="C15" s="17"/>
      <c r="D15" s="17"/>
      <c r="E15" s="17"/>
      <c r="F15" s="9" t="str">
        <f>IF(E15="","",(C15+D15+E15)/3)</f>
        <v/>
      </c>
      <c r="G15" s="13" t="str">
        <f>IF(E15="","",F15/10)</f>
        <v/>
      </c>
    </row>
    <row r="16" spans="1:8" ht="30.6" customHeight="1" x14ac:dyDescent="0.4"/>
    <row r="17" spans="2:8" ht="30.6" customHeight="1" x14ac:dyDescent="0.4"/>
    <row r="18" spans="2:8" ht="30.6" customHeight="1" x14ac:dyDescent="0.4"/>
    <row r="19" spans="2:8" ht="39.6" customHeight="1" x14ac:dyDescent="0.5">
      <c r="C19" s="24" t="s">
        <v>2</v>
      </c>
      <c r="D19" s="24"/>
      <c r="E19" s="24"/>
      <c r="H19" s="5"/>
    </row>
    <row r="20" spans="2:8" ht="51" customHeight="1" x14ac:dyDescent="0.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" customHeight="1" x14ac:dyDescent="0.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" customHeight="1" x14ac:dyDescent="0.4">
      <c r="B22" s="10">
        <f>'1ぱん'!B22</f>
        <v>50</v>
      </c>
      <c r="C22" s="18"/>
      <c r="D22" s="18"/>
      <c r="E22" s="18"/>
      <c r="F22" s="9" t="str">
        <f t="shared" ref="F22:F23" si="3">IF(E22="","",(C22+D22+E22)/3)</f>
        <v/>
      </c>
      <c r="G22" s="13" t="str">
        <f t="shared" ref="G22:G23" si="4">IF(E22="","",F22/10)</f>
        <v/>
      </c>
    </row>
    <row r="23" spans="2:8" ht="45.6" customHeight="1" x14ac:dyDescent="0.4">
      <c r="B23" s="10">
        <f>'1ぱん'!B23</f>
        <v>75</v>
      </c>
      <c r="C23" s="18"/>
      <c r="D23" s="18"/>
      <c r="E23" s="18"/>
      <c r="F23" s="9" t="str">
        <f t="shared" si="3"/>
        <v/>
      </c>
      <c r="G23" s="13" t="str">
        <f t="shared" si="4"/>
        <v/>
      </c>
    </row>
    <row r="24" spans="2:8" ht="30.6" customHeight="1" x14ac:dyDescent="0.4"/>
    <row r="25" spans="2:8" ht="30.6" customHeight="1" x14ac:dyDescent="0.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3FD51DC2-D877-4F6A-AF00-E3188B9DAAD3}"/>
  </dataValidations>
  <pageMargins left="0.7" right="0.7" top="0.75" bottom="0.75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1A63A-2D38-4A20-AFC5-A0E02D28A065}">
  <dimension ref="A1:H25"/>
  <sheetViews>
    <sheetView zoomScale="80" zoomScaleNormal="80" workbookViewId="0">
      <selection activeCell="C13" sqref="C13"/>
    </sheetView>
  </sheetViews>
  <sheetFormatPr defaultRowHeight="18.75" x14ac:dyDescent="0.4"/>
  <cols>
    <col min="1" max="1" width="11.75" customWidth="1"/>
    <col min="2" max="2" width="17.75" customWidth="1"/>
    <col min="3" max="5" width="14.75" customWidth="1"/>
    <col min="6" max="6" width="17.625" customWidth="1"/>
    <col min="7" max="7" width="16.625" customWidth="1"/>
  </cols>
  <sheetData>
    <row r="1" spans="1:8" ht="30.6" customHeight="1" x14ac:dyDescent="0.4">
      <c r="A1" s="3">
        <v>7</v>
      </c>
      <c r="B1" s="2" t="s">
        <v>1</v>
      </c>
    </row>
    <row r="2" spans="1:8" ht="30.6" customHeight="1" x14ac:dyDescent="0.4"/>
    <row r="3" spans="1:8" ht="39.6" customHeight="1" x14ac:dyDescent="0.5">
      <c r="C3" s="24" t="s">
        <v>2</v>
      </c>
      <c r="D3" s="24"/>
      <c r="E3" s="24"/>
      <c r="H3" s="5"/>
    </row>
    <row r="4" spans="1:8" ht="51" customHeight="1" x14ac:dyDescent="0.4">
      <c r="B4" s="11" t="s">
        <v>25</v>
      </c>
      <c r="C4" s="1" t="s">
        <v>4</v>
      </c>
      <c r="D4" s="1" t="s">
        <v>5</v>
      </c>
      <c r="E4" s="1" t="s">
        <v>6</v>
      </c>
      <c r="F4" s="7" t="s">
        <v>7</v>
      </c>
      <c r="G4" s="8" t="s">
        <v>8</v>
      </c>
    </row>
    <row r="5" spans="1:8" ht="45.6" customHeight="1" x14ac:dyDescent="0.4">
      <c r="B5" s="10">
        <f>'1ぱん'!B5</f>
        <v>10</v>
      </c>
      <c r="C5" s="16"/>
      <c r="D5" s="16"/>
      <c r="E5" s="16"/>
      <c r="F5" s="9" t="str">
        <f>IF(E5="","",(C5+D5+E5)/3)</f>
        <v/>
      </c>
      <c r="G5" s="13" t="str">
        <f>IF(E5="","",F5/10)</f>
        <v/>
      </c>
    </row>
    <row r="6" spans="1:8" ht="45.6" customHeight="1" x14ac:dyDescent="0.4">
      <c r="B6" s="10">
        <f>'1ぱん'!B6</f>
        <v>20</v>
      </c>
      <c r="C6" s="16"/>
      <c r="D6" s="16"/>
      <c r="E6" s="16"/>
      <c r="F6" s="9" t="str">
        <f t="shared" ref="F6:F7" si="0">IF(E6="","",(C6+D6+E6)/3)</f>
        <v/>
      </c>
      <c r="G6" s="13" t="str">
        <f t="shared" ref="G6:G7" si="1">IF(E6="","",F6/10)</f>
        <v/>
      </c>
    </row>
    <row r="7" spans="1:8" ht="45.6" customHeight="1" x14ac:dyDescent="0.4">
      <c r="B7" s="10">
        <f>'1ぱん'!B7</f>
        <v>30</v>
      </c>
      <c r="C7" s="16"/>
      <c r="D7" s="16"/>
      <c r="E7" s="16"/>
      <c r="F7" s="9" t="str">
        <f t="shared" si="0"/>
        <v/>
      </c>
      <c r="G7" s="13" t="str">
        <f t="shared" si="1"/>
        <v/>
      </c>
    </row>
    <row r="8" spans="1:8" ht="30.6" customHeight="1" x14ac:dyDescent="0.4"/>
    <row r="9" spans="1:8" ht="30.6" customHeight="1" x14ac:dyDescent="0.4"/>
    <row r="10" spans="1:8" ht="30.6" customHeight="1" x14ac:dyDescent="0.4"/>
    <row r="11" spans="1:8" ht="39.6" customHeight="1" x14ac:dyDescent="0.5">
      <c r="C11" s="24" t="s">
        <v>2</v>
      </c>
      <c r="D11" s="24"/>
      <c r="E11" s="24"/>
      <c r="H11" s="5"/>
    </row>
    <row r="12" spans="1:8" ht="51" customHeight="1" x14ac:dyDescent="0.4">
      <c r="B12" s="11" t="s">
        <v>10</v>
      </c>
      <c r="C12" s="1" t="s">
        <v>4</v>
      </c>
      <c r="D12" s="1" t="s">
        <v>5</v>
      </c>
      <c r="E12" s="1" t="s">
        <v>6</v>
      </c>
      <c r="F12" s="7" t="s">
        <v>7</v>
      </c>
      <c r="G12" s="8" t="s">
        <v>8</v>
      </c>
    </row>
    <row r="13" spans="1:8" ht="45.6" customHeight="1" x14ac:dyDescent="0.4">
      <c r="B13" s="10">
        <f>'1ぱん'!B13</f>
        <v>10</v>
      </c>
      <c r="C13" s="17"/>
      <c r="D13" s="17"/>
      <c r="E13" s="17"/>
      <c r="F13" s="9" t="str">
        <f>IF(E13="","",(C13+D13+E13)/3)</f>
        <v/>
      </c>
      <c r="G13" s="13" t="str">
        <f>IF(E13="","",F13/10)</f>
        <v/>
      </c>
    </row>
    <row r="14" spans="1:8" ht="45.6" customHeight="1" x14ac:dyDescent="0.4">
      <c r="B14" s="10">
        <f>'1ぱん'!B14</f>
        <v>20</v>
      </c>
      <c r="C14" s="17"/>
      <c r="D14" s="17"/>
      <c r="E14" s="17"/>
      <c r="F14" s="9" t="str">
        <f t="shared" ref="F14" si="2">IF(E14="","",(C14+D14+E14)/3)</f>
        <v/>
      </c>
      <c r="G14" s="13" t="str">
        <f>IF(E14="","",F14/10)</f>
        <v/>
      </c>
    </row>
    <row r="15" spans="1:8" ht="45.6" customHeight="1" x14ac:dyDescent="0.4">
      <c r="B15" s="10">
        <f>'1ぱん'!B15</f>
        <v>30</v>
      </c>
      <c r="C15" s="17"/>
      <c r="D15" s="17"/>
      <c r="E15" s="17"/>
      <c r="F15" s="9" t="str">
        <f>IF(E15="","",(C15+D15+E15)/3)</f>
        <v/>
      </c>
      <c r="G15" s="13" t="str">
        <f>IF(E15="","",F15/10)</f>
        <v/>
      </c>
    </row>
    <row r="16" spans="1:8" ht="30.6" customHeight="1" x14ac:dyDescent="0.4"/>
    <row r="17" spans="2:8" ht="30.6" customHeight="1" x14ac:dyDescent="0.4"/>
    <row r="18" spans="2:8" ht="30.6" customHeight="1" x14ac:dyDescent="0.4"/>
    <row r="19" spans="2:8" ht="39.6" customHeight="1" x14ac:dyDescent="0.5">
      <c r="C19" s="24" t="s">
        <v>2</v>
      </c>
      <c r="D19" s="24"/>
      <c r="E19" s="24"/>
      <c r="H19" s="5"/>
    </row>
    <row r="20" spans="2:8" ht="51" customHeight="1" x14ac:dyDescent="0.4">
      <c r="B20" s="11" t="s">
        <v>11</v>
      </c>
      <c r="C20" s="1" t="s">
        <v>4</v>
      </c>
      <c r="D20" s="1" t="s">
        <v>5</v>
      </c>
      <c r="E20" s="1" t="s">
        <v>6</v>
      </c>
      <c r="F20" s="7" t="s">
        <v>7</v>
      </c>
      <c r="G20" s="8" t="s">
        <v>8</v>
      </c>
    </row>
    <row r="21" spans="2:8" ht="45.6" customHeight="1" x14ac:dyDescent="0.4">
      <c r="B21" s="10">
        <f>'1ぱん'!B21</f>
        <v>25</v>
      </c>
      <c r="C21" s="18"/>
      <c r="D21" s="18"/>
      <c r="E21" s="18"/>
      <c r="F21" s="9" t="str">
        <f>IF(E21="","",(C21+D21+E21)/3)</f>
        <v/>
      </c>
      <c r="G21" s="13" t="str">
        <f>IF(E21="","",F21/10)</f>
        <v/>
      </c>
    </row>
    <row r="22" spans="2:8" ht="45.6" customHeight="1" x14ac:dyDescent="0.4">
      <c r="B22" s="10">
        <f>'1ぱん'!B22</f>
        <v>50</v>
      </c>
      <c r="C22" s="18"/>
      <c r="D22" s="18"/>
      <c r="E22" s="18"/>
      <c r="F22" s="9" t="str">
        <f t="shared" ref="F22:F23" si="3">IF(E22="","",(C22+D22+E22)/3)</f>
        <v/>
      </c>
      <c r="G22" s="13" t="str">
        <f t="shared" ref="G22:G23" si="4">IF(E22="","",F22/10)</f>
        <v/>
      </c>
    </row>
    <row r="23" spans="2:8" ht="45.6" customHeight="1" x14ac:dyDescent="0.4">
      <c r="B23" s="10">
        <f>'1ぱん'!B23</f>
        <v>75</v>
      </c>
      <c r="C23" s="18"/>
      <c r="D23" s="18"/>
      <c r="E23" s="18"/>
      <c r="F23" s="9" t="str">
        <f t="shared" si="3"/>
        <v/>
      </c>
      <c r="G23" s="13" t="str">
        <f t="shared" si="4"/>
        <v/>
      </c>
    </row>
    <row r="24" spans="2:8" ht="30.6" customHeight="1" x14ac:dyDescent="0.4"/>
    <row r="25" spans="2:8" ht="30.6" customHeight="1" x14ac:dyDescent="0.4"/>
  </sheetData>
  <sheetProtection sheet="1" objects="1" scenarios="1"/>
  <mergeCells count="3">
    <mergeCell ref="C3:E3"/>
    <mergeCell ref="C11:E11"/>
    <mergeCell ref="C19:E19"/>
  </mergeCells>
  <phoneticPr fontId="1"/>
  <dataValidations count="1">
    <dataValidation imeMode="halfAlpha" allowBlank="1" showInputMessage="1" showErrorMessage="1" sqref="C5:E7 C13:E15 C21:E23" xr:uid="{5441339F-C81E-45B7-9EEB-DAFFC18E853E}"/>
  </dataValidations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eaadb8-670c-4bbc-bf54-732c07c9b9a6">
      <Terms xmlns="http://schemas.microsoft.com/office/infopath/2007/PartnerControls"/>
    </lcf76f155ced4ddcb4097134ff3c332f>
    <TaxCatchAll xmlns="9240f669-f077-4ccc-9b51-f4d7bb1f72f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AC8B651FE8FAB4980A0CD832FD20183" ma:contentTypeVersion="15" ma:contentTypeDescription="新しいドキュメントを作成します。" ma:contentTypeScope="" ma:versionID="09c99b9081164ded2d5728c637c738b3">
  <xsd:schema xmlns:xsd="http://www.w3.org/2001/XMLSchema" xmlns:xs="http://www.w3.org/2001/XMLSchema" xmlns:p="http://schemas.microsoft.com/office/2006/metadata/properties" xmlns:ns2="ceeaadb8-670c-4bbc-bf54-732c07c9b9a6" xmlns:ns3="9240f669-f077-4ccc-9b51-f4d7bb1f72fc" targetNamespace="http://schemas.microsoft.com/office/2006/metadata/properties" ma:root="true" ma:fieldsID="ac383010fc3f67c617ad9904e133c67b" ns2:_="" ns3:_="">
    <xsd:import namespace="ceeaadb8-670c-4bbc-bf54-732c07c9b9a6"/>
    <xsd:import namespace="9240f669-f077-4ccc-9b51-f4d7bb1f72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aadb8-670c-4bbc-bf54-732c07c9b9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6636be5e-3ab2-4972-9ba5-a3fa17e616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40f669-f077-4ccc-9b51-f4d7bb1f72f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bfa36a7-b595-4603-9458-511d54251f81}" ma:internalName="TaxCatchAll" ma:showField="CatchAllData" ma:web="9240f669-f077-4ccc-9b51-f4d7bb1f72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ED7D229-9E49-4F5B-A6D3-97825D203068}">
  <ds:schemaRefs>
    <ds:schemaRef ds:uri="http://schemas.microsoft.com/office/2006/documentManagement/types"/>
    <ds:schemaRef ds:uri="http://purl.org/dc/dcmitype/"/>
    <ds:schemaRef ds:uri="9240f669-f077-4ccc-9b51-f4d7bb1f72fc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ceeaadb8-670c-4bbc-bf54-732c07c9b9a6"/>
    <ds:schemaRef ds:uri="http://schemas.microsoft.com/office/2006/metadata/properties"/>
    <ds:schemaRef ds:uri="http://purl.org/dc/terms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8336F16-8214-4A93-9927-54104A75AE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C35762-BA77-42DB-8E7F-9ED030C925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eaadb8-670c-4bbc-bf54-732c07c9b9a6"/>
    <ds:schemaRef ds:uri="9240f669-f077-4ccc-9b51-f4d7bb1f72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使い方</vt:lpstr>
      <vt:lpstr>集約結果 </vt:lpstr>
      <vt:lpstr>1ぱん</vt:lpstr>
      <vt:lpstr>2はん</vt:lpstr>
      <vt:lpstr>3はん</vt:lpstr>
      <vt:lpstr>4はん</vt:lpstr>
      <vt:lpstr>5はん</vt:lpstr>
      <vt:lpstr>6ぱん</vt:lpstr>
      <vt:lpstr>7はん</vt:lpstr>
      <vt:lpstr>8はん</vt:lpstr>
      <vt:lpstr>9はん</vt:lpstr>
      <vt:lpstr>10ぱん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2024-05-31T00:52:04Z</dcterms:created>
  <dcterms:modified xsi:type="dcterms:W3CDTF">2025-04-11T13:15:06Z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0x010100DAC8B651FE8FAB4980A0CD832FD20183</vt:lpwstr>
  </property>
</Properties>
</file>